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0" windowWidth="15200" windowHeight="7940"/>
  </bookViews>
  <sheets>
    <sheet name="Matricula x facultad 2003-2011" sheetId="1" r:id="rId1"/>
    <sheet name="Matricula x dept. 2003-2011" sheetId="2" r:id="rId2"/>
  </sheets>
  <calcPr calcId="145621"/>
</workbook>
</file>

<file path=xl/calcChain.xml><?xml version="1.0" encoding="utf-8"?>
<calcChain xmlns="http://schemas.openxmlformats.org/spreadsheetml/2006/main">
  <c r="V55" i="2" l="1"/>
  <c r="V131" i="2"/>
  <c r="U131" i="2"/>
  <c r="T131" i="2"/>
  <c r="S131" i="2"/>
  <c r="U129" i="2"/>
  <c r="T129" i="2"/>
  <c r="S129" i="2"/>
  <c r="V112" i="2"/>
  <c r="U112" i="2"/>
  <c r="T112" i="2"/>
  <c r="S112" i="2"/>
  <c r="V105" i="2"/>
  <c r="U105" i="2"/>
  <c r="T105" i="2"/>
  <c r="S105" i="2"/>
  <c r="V101" i="2"/>
  <c r="U101" i="2"/>
  <c r="T101" i="2"/>
  <c r="S101" i="2"/>
  <c r="V88" i="2"/>
  <c r="V132" i="2" s="1"/>
  <c r="U88" i="2"/>
  <c r="U132" i="2" s="1"/>
  <c r="T88" i="2"/>
  <c r="T132" i="2" s="1"/>
  <c r="S88" i="2"/>
  <c r="S132" i="2" s="1"/>
  <c r="V71" i="2"/>
  <c r="U71" i="2"/>
  <c r="V66" i="2"/>
  <c r="U66" i="2"/>
  <c r="V63" i="2"/>
  <c r="U63" i="2"/>
  <c r="U55" i="2"/>
  <c r="V47" i="2"/>
  <c r="U47" i="2"/>
  <c r="V30" i="2"/>
  <c r="U30" i="2"/>
  <c r="V17" i="2"/>
  <c r="V72" i="2" s="1"/>
  <c r="U17" i="2"/>
  <c r="U72" i="2" s="1"/>
  <c r="T71" i="2"/>
  <c r="S71" i="2"/>
  <c r="T66" i="2"/>
  <c r="S66" i="2"/>
  <c r="T63" i="2"/>
  <c r="S63" i="2"/>
  <c r="T55" i="2"/>
  <c r="S55" i="2"/>
  <c r="T47" i="2"/>
  <c r="S47" i="2"/>
  <c r="T30" i="2"/>
  <c r="S30" i="2"/>
  <c r="T17" i="2"/>
  <c r="T72" i="2" s="1"/>
  <c r="S17" i="2"/>
  <c r="S72" i="2" s="1"/>
  <c r="R36" i="1"/>
  <c r="T36" i="1"/>
  <c r="U36" i="1"/>
  <c r="U23" i="1"/>
  <c r="T23" i="1"/>
  <c r="S23" i="1"/>
  <c r="R23" i="1"/>
  <c r="R17" i="2"/>
  <c r="Q9" i="1"/>
  <c r="C129" i="2"/>
  <c r="P23" i="1"/>
  <c r="Q36" i="1"/>
  <c r="P36" i="1"/>
  <c r="Q23" i="1"/>
  <c r="P9" i="1"/>
  <c r="Q17" i="2"/>
  <c r="R131" i="2"/>
  <c r="Q131" i="2"/>
  <c r="R129" i="2"/>
  <c r="Q129" i="2"/>
  <c r="R112" i="2"/>
  <c r="Q112" i="2"/>
  <c r="R105" i="2"/>
  <c r="Q105" i="2"/>
  <c r="R101" i="2"/>
  <c r="Q101" i="2"/>
  <c r="R88" i="2"/>
  <c r="R132" i="2" s="1"/>
  <c r="Q88" i="2"/>
  <c r="Q132" i="2" s="1"/>
  <c r="R71" i="2"/>
  <c r="Q71" i="2"/>
  <c r="R66" i="2"/>
  <c r="Q66" i="2"/>
  <c r="R63" i="2"/>
  <c r="Q63" i="2"/>
  <c r="R55" i="2"/>
  <c r="Q55" i="2"/>
  <c r="R47" i="2"/>
  <c r="Q47" i="2"/>
  <c r="R30" i="2"/>
  <c r="Q30" i="2"/>
  <c r="R72" i="2"/>
  <c r="Q72" i="2"/>
  <c r="G101" i="2"/>
  <c r="P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M112" i="2"/>
  <c r="N112" i="2"/>
  <c r="O112" i="2"/>
  <c r="P112" i="2"/>
  <c r="K112" i="2"/>
  <c r="L112" i="2"/>
  <c r="I101" i="2"/>
  <c r="H101" i="2"/>
  <c r="I112" i="2"/>
  <c r="I131" i="2"/>
  <c r="I129" i="2"/>
  <c r="E66" i="2"/>
  <c r="D66" i="2"/>
  <c r="F66" i="2"/>
  <c r="G66" i="2"/>
  <c r="H66" i="2"/>
  <c r="I66" i="2"/>
  <c r="J66" i="2"/>
  <c r="K66" i="2"/>
  <c r="L66" i="2"/>
  <c r="M66" i="2"/>
  <c r="N66" i="2"/>
  <c r="O66" i="2"/>
  <c r="P66" i="2"/>
  <c r="C66" i="2"/>
  <c r="C131" i="2"/>
  <c r="D131" i="2"/>
  <c r="E129" i="2"/>
  <c r="F129" i="2"/>
  <c r="G129" i="2"/>
  <c r="H129" i="2"/>
  <c r="J129" i="2"/>
  <c r="K129" i="2"/>
  <c r="L129" i="2"/>
  <c r="M129" i="2"/>
  <c r="N129" i="2"/>
  <c r="O129" i="2"/>
  <c r="P129" i="2"/>
  <c r="D129" i="2"/>
  <c r="E71" i="2"/>
  <c r="D71" i="2"/>
  <c r="C71" i="2"/>
  <c r="E101" i="2"/>
  <c r="F101" i="2"/>
  <c r="J101" i="2"/>
  <c r="K101" i="2"/>
  <c r="L101" i="2"/>
  <c r="M101" i="2"/>
  <c r="N101" i="2"/>
  <c r="O101" i="2"/>
  <c r="P101" i="2"/>
  <c r="D101" i="2"/>
  <c r="C101" i="2"/>
  <c r="P131" i="2"/>
  <c r="O131" i="2"/>
  <c r="N131" i="2"/>
  <c r="M131" i="2"/>
  <c r="L131" i="2"/>
  <c r="K131" i="2"/>
  <c r="J131" i="2"/>
  <c r="H131" i="2"/>
  <c r="G131" i="2"/>
  <c r="F131" i="2"/>
  <c r="E131" i="2"/>
  <c r="J112" i="2"/>
  <c r="H112" i="2"/>
  <c r="G112" i="2"/>
  <c r="F112" i="2"/>
  <c r="E112" i="2"/>
  <c r="D112" i="2"/>
  <c r="C112" i="2"/>
  <c r="P88" i="2"/>
  <c r="P132" i="2" s="1"/>
  <c r="O88" i="2"/>
  <c r="O132" i="2" s="1"/>
  <c r="N88" i="2"/>
  <c r="N132" i="2" s="1"/>
  <c r="M88" i="2"/>
  <c r="M132" i="2" s="1"/>
  <c r="L88" i="2"/>
  <c r="L132" i="2" s="1"/>
  <c r="K88" i="2"/>
  <c r="K132" i="2" s="1"/>
  <c r="J88" i="2"/>
  <c r="J132" i="2" s="1"/>
  <c r="I88" i="2"/>
  <c r="I132" i="2" s="1"/>
  <c r="H88" i="2"/>
  <c r="H132" i="2" s="1"/>
  <c r="G88" i="2"/>
  <c r="G132" i="2" s="1"/>
  <c r="F88" i="2"/>
  <c r="F132" i="2" s="1"/>
  <c r="E88" i="2"/>
  <c r="E132" i="2" s="1"/>
  <c r="D88" i="2"/>
  <c r="D132" i="2" s="1"/>
  <c r="C88" i="2"/>
  <c r="C132" i="2" s="1"/>
  <c r="F71" i="2"/>
  <c r="G71" i="2"/>
  <c r="H71" i="2"/>
  <c r="I71" i="2"/>
  <c r="J71" i="2"/>
  <c r="K71" i="2"/>
  <c r="L71" i="2"/>
  <c r="M71" i="2"/>
  <c r="N71" i="2"/>
  <c r="O71" i="2"/>
  <c r="P71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C63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C55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C47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C30" i="2"/>
  <c r="D17" i="2"/>
  <c r="D72" i="2" s="1"/>
  <c r="E17" i="2"/>
  <c r="E72" i="2" s="1"/>
  <c r="F17" i="2"/>
  <c r="F72" i="2" s="1"/>
  <c r="G17" i="2"/>
  <c r="G72" i="2" s="1"/>
  <c r="H17" i="2"/>
  <c r="H72" i="2" s="1"/>
  <c r="I17" i="2"/>
  <c r="I72" i="2" s="1"/>
  <c r="J17" i="2"/>
  <c r="J72" i="2" s="1"/>
  <c r="K17" i="2"/>
  <c r="K72" i="2" s="1"/>
  <c r="L17" i="2"/>
  <c r="L72" i="2" s="1"/>
  <c r="M17" i="2"/>
  <c r="M72" i="2" s="1"/>
  <c r="N17" i="2"/>
  <c r="N72" i="2" s="1"/>
  <c r="O17" i="2"/>
  <c r="O72" i="2" s="1"/>
  <c r="P17" i="2"/>
  <c r="P72" i="2" s="1"/>
  <c r="C17" i="2"/>
  <c r="C72" i="2" s="1"/>
  <c r="D9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B23" i="1"/>
  <c r="B9" i="1"/>
  <c r="C9" i="1"/>
  <c r="E9" i="1"/>
  <c r="F9" i="1"/>
  <c r="G9" i="1"/>
  <c r="H9" i="1"/>
  <c r="I9" i="1"/>
  <c r="J9" i="1"/>
  <c r="K9" i="1"/>
  <c r="L9" i="1"/>
  <c r="M9" i="1"/>
  <c r="N9" i="1"/>
  <c r="O9" i="1"/>
</calcChain>
</file>

<file path=xl/sharedStrings.xml><?xml version="1.0" encoding="utf-8"?>
<sst xmlns="http://schemas.openxmlformats.org/spreadsheetml/2006/main" count="320" uniqueCount="141">
  <si>
    <t>TOTAL</t>
  </si>
  <si>
    <t>Graduada</t>
  </si>
  <si>
    <t>Subgraduada</t>
  </si>
  <si>
    <t>SEM-1</t>
  </si>
  <si>
    <t>SEM-2</t>
  </si>
  <si>
    <t>2009-2010</t>
  </si>
  <si>
    <t>2008-2009</t>
  </si>
  <si>
    <t>2007-2008</t>
  </si>
  <si>
    <t>2006-2007</t>
  </si>
  <si>
    <t>2005-2006</t>
  </si>
  <si>
    <t>2003-2004</t>
  </si>
  <si>
    <t>2004-2005</t>
  </si>
  <si>
    <t>Año académico</t>
  </si>
  <si>
    <t>Semestre</t>
  </si>
  <si>
    <t>Facultad</t>
  </si>
  <si>
    <t>Artes y Ciencias - Ciencias</t>
  </si>
  <si>
    <t>Artes y Ciencias - Artes</t>
  </si>
  <si>
    <t>DECEP</t>
  </si>
  <si>
    <t>Otros</t>
  </si>
  <si>
    <t>Datos Generales de Matrícula</t>
  </si>
  <si>
    <t>Datos de matrícula sub-graduada</t>
  </si>
  <si>
    <t>Datos de matrícula graduada</t>
  </si>
  <si>
    <t>Año académico dividido por semestre</t>
  </si>
  <si>
    <t>Administración de Empresas</t>
  </si>
  <si>
    <t>Ciencias Agrícolas</t>
  </si>
  <si>
    <t>Datos de matrícula sub-graduada por programa de estudio</t>
  </si>
  <si>
    <t>Agricultura General</t>
  </si>
  <si>
    <t>Agronomía</t>
  </si>
  <si>
    <t>Economía Agrícola</t>
  </si>
  <si>
    <t>Educación Agrícola</t>
  </si>
  <si>
    <t>Extensión Agrícola</t>
  </si>
  <si>
    <t>Horticultura</t>
  </si>
  <si>
    <t>Industrias Pecuarias</t>
  </si>
  <si>
    <t>Tecnología Mecánica Agrícola</t>
  </si>
  <si>
    <t>Pre-Veterinaria</t>
  </si>
  <si>
    <t>Protección de Cultivos</t>
  </si>
  <si>
    <t>Agronegocios</t>
  </si>
  <si>
    <t>Ciencias del Suelo</t>
  </si>
  <si>
    <t>Programa de estudio</t>
  </si>
  <si>
    <t xml:space="preserve">Total </t>
  </si>
  <si>
    <t>Enfermería</t>
  </si>
  <si>
    <t>Biología</t>
  </si>
  <si>
    <t>Pre-Médica</t>
  </si>
  <si>
    <t>Química</t>
  </si>
  <si>
    <t>Matemáticas Puras</t>
  </si>
  <si>
    <t>Ciencias Físicas</t>
  </si>
  <si>
    <t>Física Teórica</t>
  </si>
  <si>
    <t>Geología</t>
  </si>
  <si>
    <t>Microbiología Industrial</t>
  </si>
  <si>
    <t>Ciencias en Computación</t>
  </si>
  <si>
    <t>Educación Matemática</t>
  </si>
  <si>
    <t>Biotecnología Industrial</t>
  </si>
  <si>
    <t>Total</t>
  </si>
  <si>
    <t>Literatura Comparada</t>
  </si>
  <si>
    <t>Artes Plásticas</t>
  </si>
  <si>
    <t>Teoría del Arte</t>
  </si>
  <si>
    <t>Historia</t>
  </si>
  <si>
    <t>Inglés</t>
  </si>
  <si>
    <t>Filosofía</t>
  </si>
  <si>
    <t>Estudios Hispánicos</t>
  </si>
  <si>
    <t>Lengua y Literatura Francesa</t>
  </si>
  <si>
    <t>EDFI - Adiestramiento y Arbitraje</t>
  </si>
  <si>
    <t>EDFI - Enseñanza</t>
  </si>
  <si>
    <t>EDFI - Recreación</t>
  </si>
  <si>
    <t>Ciencias Sociales</t>
  </si>
  <si>
    <t>Economía</t>
  </si>
  <si>
    <t>Ciencias Políticas</t>
  </si>
  <si>
    <t>Psicología</t>
  </si>
  <si>
    <t>Sociología</t>
  </si>
  <si>
    <t>Contabilidad</t>
  </si>
  <si>
    <t>Finanzas</t>
  </si>
  <si>
    <t>Sistemas Computadorizados de Información</t>
  </si>
  <si>
    <t>Gerencia Industrial</t>
  </si>
  <si>
    <t>Mercadeo</t>
  </si>
  <si>
    <t>Estudios Organizacionales</t>
  </si>
  <si>
    <t>Administración de Oficinas</t>
  </si>
  <si>
    <t>Ingeniería Civil</t>
  </si>
  <si>
    <t>Ingeniería Eléctrica</t>
  </si>
  <si>
    <t>Ingeniería Industrial</t>
  </si>
  <si>
    <t>Ingeniería Mecánica</t>
  </si>
  <si>
    <t>Ingeniería Química</t>
  </si>
  <si>
    <t>Agrimensura y Topografía</t>
  </si>
  <si>
    <t>Ingeniería en Computadoras</t>
  </si>
  <si>
    <t>Cursos de Educación Secundaria</t>
  </si>
  <si>
    <t>Transeunte - semestre</t>
  </si>
  <si>
    <t>Especial de Escuela Superior</t>
  </si>
  <si>
    <t>Programa de Intercambio</t>
  </si>
  <si>
    <t>Datos de matrícula graduada por programa de estudio</t>
  </si>
  <si>
    <t>Ciencias Marinas Ph.D.</t>
  </si>
  <si>
    <t>Ingeniería Civil PhD</t>
  </si>
  <si>
    <t>Ciencias e Ingeniería en Computadoras PhD</t>
  </si>
  <si>
    <t>Ingeniería Química Ph.D.</t>
  </si>
  <si>
    <t>Visitantes Escuela Graduada</t>
  </si>
  <si>
    <t>Oyente</t>
  </si>
  <si>
    <t>Economía Agrícola MS</t>
  </si>
  <si>
    <t>Educación Agrícola MS</t>
  </si>
  <si>
    <t>Extensión Agrícola MS</t>
  </si>
  <si>
    <t>Horticultura MS</t>
  </si>
  <si>
    <t>Industrias Pecuarias MS</t>
  </si>
  <si>
    <t>Agronomía - Cultivo MS</t>
  </si>
  <si>
    <t>Agronomía - Suelos MS</t>
  </si>
  <si>
    <t>Protección de Cultivos MS</t>
  </si>
  <si>
    <t>Ciencia y Tecnología de Alimento MS</t>
  </si>
  <si>
    <t>Biología MS</t>
  </si>
  <si>
    <t>Química MS</t>
  </si>
  <si>
    <t>Matemáticas Puras MS</t>
  </si>
  <si>
    <t>Física MS</t>
  </si>
  <si>
    <t>Ciencias Marinas MS</t>
  </si>
  <si>
    <t>Matemáticas Aplicadas MS</t>
  </si>
  <si>
    <t>Estadísticas MS</t>
  </si>
  <si>
    <t>Ciencias en Geología MS</t>
  </si>
  <si>
    <t>Ciencias en Computación Científica MS</t>
  </si>
  <si>
    <t>Educación en Inglés MA</t>
  </si>
  <si>
    <t>Estudios Hispánicos MA</t>
  </si>
  <si>
    <t>Gerencia MBA</t>
  </si>
  <si>
    <t>Finanzas MBA</t>
  </si>
  <si>
    <t>Gerencia Industrial MBA</t>
  </si>
  <si>
    <t>Mercadeo MBA</t>
  </si>
  <si>
    <t>Ingeniería Civil MS/ME</t>
  </si>
  <si>
    <t>Ingeniería Eléctrica MS/ME</t>
  </si>
  <si>
    <t>Ingeniería Mecánica MS/ME</t>
  </si>
  <si>
    <t>Ingeniería Química MS/ME</t>
  </si>
  <si>
    <t>Ingeniería de Sistemas Gerenciales MS/ME</t>
  </si>
  <si>
    <t>Ingeniería en Computadoras MS/ME</t>
  </si>
  <si>
    <t>Ingeniería Industrial MS/ME</t>
  </si>
  <si>
    <t>Recursos Humanos MBA</t>
  </si>
  <si>
    <t>Certificación Maestros - CIAG</t>
  </si>
  <si>
    <t>Ciencias en Computación MS</t>
  </si>
  <si>
    <t>Administracón de Empresas General - MBA</t>
  </si>
  <si>
    <t>Kinesiología MA</t>
  </si>
  <si>
    <t>2010-2011</t>
  </si>
  <si>
    <t>Ingeniería Química-MI</t>
  </si>
  <si>
    <t>Ingeniería Civil-MI</t>
  </si>
  <si>
    <t>Ingeniería Eléctrica-MI</t>
  </si>
  <si>
    <t>Ingeniería Industrial-MI</t>
  </si>
  <si>
    <t>Química Aplicada Ph.D.</t>
  </si>
  <si>
    <t>Ingeniería en Computadoras-MI</t>
  </si>
  <si>
    <t>Ingeniería Mecánica-MI</t>
  </si>
  <si>
    <t>2011-2012</t>
  </si>
  <si>
    <t>2012-2013</t>
  </si>
  <si>
    <t>Ingeniería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</si>
</sst>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##0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83">
    <xf numFmtId="0" fontId="0" fillId="0" borderId="0" xfId="0"/>
    <xf numFmtId="0" fontId="4" fillId="0" borderId="0" xfId="0" applyFont="1"/>
    <xf numFmtId="0" fontId="3" fillId="0" borderId="0" xfId="0" applyFont="1" applyFill="1" applyBorder="1"/>
    <xf numFmtId="164" fontId="3" fillId="0" borderId="0" xfId="1" applyNumberFormat="1" applyFont="1" applyBorder="1"/>
    <xf numFmtId="0" fontId="6" fillId="0" borderId="0" xfId="0" applyFont="1"/>
    <xf numFmtId="0" fontId="7" fillId="0" borderId="0" xfId="0" applyFont="1"/>
    <xf numFmtId="0" fontId="5" fillId="2" borderId="1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wrapText="1"/>
    </xf>
    <xf numFmtId="164" fontId="11" fillId="0" borderId="42" xfId="1" applyNumberFormat="1" applyFont="1" applyFill="1" applyBorder="1" applyAlignment="1">
      <alignment horizontal="center"/>
    </xf>
    <xf numFmtId="164" fontId="11" fillId="0" borderId="42" xfId="1" applyNumberFormat="1" applyFont="1" applyFill="1" applyBorder="1" applyAlignment="1">
      <alignment horizontal="center" vertical="center" wrapText="1"/>
    </xf>
    <xf numFmtId="165" fontId="10" fillId="11" borderId="42" xfId="0" applyNumberFormat="1" applyFont="1" applyFill="1" applyBorder="1" applyAlignment="1">
      <alignment horizontal="center" vertical="center"/>
    </xf>
    <xf numFmtId="165" fontId="10" fillId="11" borderId="42" xfId="0" applyNumberFormat="1" applyFont="1" applyFill="1" applyBorder="1" applyAlignment="1">
      <alignment horizontal="center" vertical="top"/>
    </xf>
    <xf numFmtId="164" fontId="11" fillId="11" borderId="34" xfId="1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wrapText="1"/>
    </xf>
    <xf numFmtId="164" fontId="11" fillId="0" borderId="22" xfId="1" applyNumberFormat="1" applyFont="1" applyFill="1" applyBorder="1" applyAlignment="1">
      <alignment horizontal="center"/>
    </xf>
    <xf numFmtId="164" fontId="11" fillId="0" borderId="22" xfId="1" applyNumberFormat="1" applyFont="1" applyFill="1" applyBorder="1" applyAlignment="1">
      <alignment horizontal="center" vertical="center" wrapText="1"/>
    </xf>
    <xf numFmtId="165" fontId="10" fillId="11" borderId="22" xfId="0" applyNumberFormat="1" applyFont="1" applyFill="1" applyBorder="1" applyAlignment="1">
      <alignment horizontal="center" vertical="center"/>
    </xf>
    <xf numFmtId="165" fontId="10" fillId="11" borderId="22" xfId="0" applyNumberFormat="1" applyFont="1" applyFill="1" applyBorder="1" applyAlignment="1">
      <alignment horizontal="center" vertical="top"/>
    </xf>
    <xf numFmtId="164" fontId="11" fillId="11" borderId="30" xfId="1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wrapText="1"/>
    </xf>
    <xf numFmtId="164" fontId="11" fillId="0" borderId="43" xfId="1" applyNumberFormat="1" applyFont="1" applyFill="1" applyBorder="1" applyAlignment="1">
      <alignment horizontal="center"/>
    </xf>
    <xf numFmtId="164" fontId="11" fillId="0" borderId="43" xfId="1" applyNumberFormat="1" applyFont="1" applyFill="1" applyBorder="1" applyAlignment="1">
      <alignment horizontal="center" vertical="center" wrapText="1"/>
    </xf>
    <xf numFmtId="165" fontId="10" fillId="11" borderId="43" xfId="0" applyNumberFormat="1" applyFont="1" applyFill="1" applyBorder="1" applyAlignment="1">
      <alignment horizontal="center" vertical="center"/>
    </xf>
    <xf numFmtId="165" fontId="10" fillId="11" borderId="43" xfId="0" applyNumberFormat="1" applyFont="1" applyFill="1" applyBorder="1" applyAlignment="1">
      <alignment horizontal="center" vertical="top"/>
    </xf>
    <xf numFmtId="164" fontId="11" fillId="11" borderId="29" xfId="1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164" fontId="9" fillId="3" borderId="27" xfId="1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164" fontId="11" fillId="0" borderId="44" xfId="1" applyNumberFormat="1" applyFont="1" applyFill="1" applyBorder="1" applyAlignment="1">
      <alignment horizontal="center"/>
    </xf>
    <xf numFmtId="164" fontId="11" fillId="0" borderId="45" xfId="1" applyNumberFormat="1" applyFont="1" applyFill="1" applyBorder="1" applyAlignment="1">
      <alignment horizontal="center"/>
    </xf>
    <xf numFmtId="164" fontId="11" fillId="0" borderId="45" xfId="1" applyNumberFormat="1" applyFont="1" applyFill="1" applyBorder="1" applyAlignment="1">
      <alignment horizontal="center" vertical="center" wrapText="1"/>
    </xf>
    <xf numFmtId="165" fontId="10" fillId="11" borderId="45" xfId="0" applyNumberFormat="1" applyFont="1" applyFill="1" applyBorder="1" applyAlignment="1">
      <alignment horizontal="center" vertical="center"/>
    </xf>
    <xf numFmtId="165" fontId="10" fillId="11" borderId="45" xfId="0" applyNumberFormat="1" applyFont="1" applyFill="1" applyBorder="1" applyAlignment="1">
      <alignment horizontal="center" vertical="top"/>
    </xf>
    <xf numFmtId="164" fontId="11" fillId="11" borderId="39" xfId="1" applyNumberFormat="1" applyFont="1" applyFill="1" applyBorder="1" applyAlignment="1">
      <alignment horizontal="center"/>
    </xf>
    <xf numFmtId="164" fontId="11" fillId="0" borderId="23" xfId="1" applyNumberFormat="1" applyFont="1" applyFill="1" applyBorder="1" applyAlignment="1">
      <alignment horizontal="center"/>
    </xf>
    <xf numFmtId="164" fontId="11" fillId="0" borderId="21" xfId="1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164" fontId="9" fillId="4" borderId="27" xfId="1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right"/>
    </xf>
    <xf numFmtId="164" fontId="9" fillId="6" borderId="27" xfId="1" applyNumberFormat="1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right"/>
    </xf>
    <xf numFmtId="164" fontId="9" fillId="8" borderId="27" xfId="1" applyNumberFormat="1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right"/>
    </xf>
    <xf numFmtId="164" fontId="9" fillId="9" borderId="27" xfId="1" applyNumberFormat="1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right"/>
    </xf>
    <xf numFmtId="164" fontId="9" fillId="7" borderId="27" xfId="1" applyNumberFormat="1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164" fontId="11" fillId="11" borderId="22" xfId="1" applyNumberFormat="1" applyFont="1" applyFill="1" applyBorder="1" applyAlignment="1">
      <alignment horizontal="center"/>
    </xf>
    <xf numFmtId="164" fontId="11" fillId="11" borderId="43" xfId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right"/>
    </xf>
    <xf numFmtId="164" fontId="9" fillId="5" borderId="27" xfId="1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164" fontId="9" fillId="2" borderId="27" xfId="1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11" fillId="4" borderId="0" xfId="0" applyFont="1" applyFill="1" applyBorder="1"/>
    <xf numFmtId="0" fontId="11" fillId="6" borderId="0" xfId="0" applyFont="1" applyFill="1" applyBorder="1"/>
    <xf numFmtId="0" fontId="11" fillId="8" borderId="0" xfId="0" applyFont="1" applyFill="1" applyBorder="1"/>
    <xf numFmtId="0" fontId="11" fillId="9" borderId="0" xfId="0" applyFont="1" applyFill="1" applyBorder="1"/>
    <xf numFmtId="0" fontId="11" fillId="7" borderId="0" xfId="0" applyFont="1" applyFill="1" applyBorder="1"/>
    <xf numFmtId="0" fontId="11" fillId="5" borderId="0" xfId="0" applyFont="1" applyFill="1" applyBorder="1"/>
    <xf numFmtId="0" fontId="9" fillId="10" borderId="1" xfId="0" applyFont="1" applyFill="1" applyBorder="1"/>
    <xf numFmtId="164" fontId="11" fillId="0" borderId="46" xfId="1" applyNumberFormat="1" applyFont="1" applyFill="1" applyBorder="1" applyAlignment="1">
      <alignment horizontal="center"/>
    </xf>
    <xf numFmtId="164" fontId="11" fillId="0" borderId="47" xfId="1" applyNumberFormat="1" applyFont="1" applyFill="1" applyBorder="1" applyAlignment="1">
      <alignment horizontal="center"/>
    </xf>
    <xf numFmtId="164" fontId="11" fillId="0" borderId="47" xfId="1" applyNumberFormat="1" applyFont="1" applyFill="1" applyBorder="1" applyAlignment="1">
      <alignment horizontal="center" vertical="center" wrapText="1"/>
    </xf>
    <xf numFmtId="165" fontId="10" fillId="11" borderId="47" xfId="0" applyNumberFormat="1" applyFont="1" applyFill="1" applyBorder="1" applyAlignment="1">
      <alignment horizontal="center" vertical="center"/>
    </xf>
    <xf numFmtId="164" fontId="11" fillId="11" borderId="47" xfId="1" applyNumberFormat="1" applyFont="1" applyFill="1" applyBorder="1" applyAlignment="1">
      <alignment horizontal="center"/>
    </xf>
    <xf numFmtId="164" fontId="11" fillId="11" borderId="48" xfId="1" applyNumberFormat="1" applyFont="1" applyFill="1" applyBorder="1" applyAlignment="1">
      <alignment horizontal="center"/>
    </xf>
    <xf numFmtId="0" fontId="9" fillId="2" borderId="16" xfId="0" applyFont="1" applyFill="1" applyBorder="1" applyAlignment="1"/>
    <xf numFmtId="0" fontId="9" fillId="2" borderId="9" xfId="0" applyFont="1" applyFill="1" applyBorder="1"/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11" fillId="2" borderId="9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11" borderId="13" xfId="0" applyFont="1" applyFill="1" applyBorder="1" applyAlignment="1">
      <alignment horizontal="center"/>
    </xf>
    <xf numFmtId="0" fontId="11" fillId="11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0" fillId="11" borderId="23" xfId="0" applyNumberFormat="1" applyFont="1" applyFill="1" applyBorder="1" applyAlignment="1">
      <alignment horizontal="center" vertical="center"/>
    </xf>
    <xf numFmtId="3" fontId="10" fillId="11" borderId="31" xfId="0" applyNumberFormat="1" applyFont="1" applyFill="1" applyBorder="1" applyAlignment="1">
      <alignment horizontal="center" vertical="center"/>
    </xf>
    <xf numFmtId="3" fontId="10" fillId="11" borderId="0" xfId="0" applyNumberFormat="1" applyFont="1" applyFill="1" applyBorder="1" applyAlignment="1">
      <alignment horizontal="center" vertical="center"/>
    </xf>
    <xf numFmtId="164" fontId="11" fillId="0" borderId="29" xfId="1" applyNumberFormat="1" applyFont="1" applyFill="1" applyBorder="1" applyAlignment="1">
      <alignment horizontal="center"/>
    </xf>
    <xf numFmtId="3" fontId="11" fillId="11" borderId="24" xfId="0" applyNumberFormat="1" applyFont="1" applyFill="1" applyBorder="1" applyAlignment="1">
      <alignment horizontal="center"/>
    </xf>
    <xf numFmtId="3" fontId="11" fillId="11" borderId="25" xfId="0" applyNumberFormat="1" applyFont="1" applyFill="1" applyBorder="1" applyAlignment="1">
      <alignment horizontal="center"/>
    </xf>
    <xf numFmtId="3" fontId="11" fillId="11" borderId="37" xfId="0" applyNumberFormat="1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3" fontId="10" fillId="11" borderId="21" xfId="0" applyNumberFormat="1" applyFont="1" applyFill="1" applyBorder="1" applyAlignment="1">
      <alignment horizontal="center" vertical="center"/>
    </xf>
    <xf numFmtId="3" fontId="10" fillId="11" borderId="39" xfId="0" applyNumberFormat="1" applyFont="1" applyFill="1" applyBorder="1" applyAlignment="1">
      <alignment horizontal="center" vertical="top"/>
    </xf>
    <xf numFmtId="3" fontId="10" fillId="11" borderId="38" xfId="0" applyNumberFormat="1" applyFont="1" applyFill="1" applyBorder="1" applyAlignment="1">
      <alignment horizontal="center" vertical="center"/>
    </xf>
    <xf numFmtId="164" fontId="11" fillId="0" borderId="26" xfId="1" applyNumberFormat="1" applyFont="1" applyFill="1" applyBorder="1" applyAlignment="1">
      <alignment horizontal="center"/>
    </xf>
    <xf numFmtId="0" fontId="11" fillId="2" borderId="10" xfId="0" applyFont="1" applyFill="1" applyBorder="1"/>
    <xf numFmtId="164" fontId="11" fillId="0" borderId="5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3" fontId="11" fillId="11" borderId="20" xfId="0" applyNumberFormat="1" applyFont="1" applyFill="1" applyBorder="1" applyAlignment="1">
      <alignment horizontal="center"/>
    </xf>
    <xf numFmtId="3" fontId="11" fillId="11" borderId="26" xfId="0" applyNumberFormat="1" applyFont="1" applyFill="1" applyBorder="1" applyAlignment="1">
      <alignment horizontal="center"/>
    </xf>
    <xf numFmtId="3" fontId="11" fillId="0" borderId="37" xfId="0" applyNumberFormat="1" applyFont="1" applyFill="1" applyBorder="1" applyAlignment="1">
      <alignment horizontal="center"/>
    </xf>
    <xf numFmtId="0" fontId="9" fillId="2" borderId="11" xfId="0" applyFont="1" applyFill="1" applyBorder="1"/>
    <xf numFmtId="3" fontId="9" fillId="0" borderId="12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9" fillId="11" borderId="52" xfId="0" applyNumberFormat="1" applyFont="1" applyFill="1" applyBorder="1" applyAlignment="1">
      <alignment horizontal="center"/>
    </xf>
    <xf numFmtId="3" fontId="9" fillId="11" borderId="7" xfId="0" applyNumberFormat="1" applyFont="1" applyFill="1" applyBorder="1" applyAlignment="1">
      <alignment horizontal="center"/>
    </xf>
    <xf numFmtId="3" fontId="9" fillId="0" borderId="52" xfId="0" applyNumberFormat="1" applyFont="1" applyFill="1" applyBorder="1" applyAlignment="1">
      <alignment horizontal="center"/>
    </xf>
    <xf numFmtId="0" fontId="9" fillId="0" borderId="0" xfId="0" applyFont="1" applyBorder="1"/>
    <xf numFmtId="3" fontId="9" fillId="0" borderId="0" xfId="0" applyNumberFormat="1" applyFont="1" applyBorder="1"/>
    <xf numFmtId="0" fontId="11" fillId="0" borderId="0" xfId="0" applyFont="1" applyBorder="1"/>
    <xf numFmtId="0" fontId="11" fillId="0" borderId="0" xfId="0" applyFont="1"/>
    <xf numFmtId="0" fontId="9" fillId="2" borderId="1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11" fillId="0" borderId="17" xfId="1" applyNumberFormat="1" applyFont="1" applyFill="1" applyBorder="1" applyAlignment="1">
      <alignment horizontal="center" vertical="center" wrapText="1"/>
    </xf>
    <xf numFmtId="3" fontId="10" fillId="11" borderId="13" xfId="0" applyNumberFormat="1" applyFont="1" applyFill="1" applyBorder="1" applyAlignment="1">
      <alignment horizontal="center" vertical="center"/>
    </xf>
    <xf numFmtId="3" fontId="10" fillId="11" borderId="34" xfId="0" applyNumberFormat="1" applyFont="1" applyFill="1" applyBorder="1" applyAlignment="1">
      <alignment horizontal="center" vertical="top"/>
    </xf>
    <xf numFmtId="3" fontId="10" fillId="11" borderId="15" xfId="0" applyNumberFormat="1" applyFont="1" applyFill="1" applyBorder="1" applyAlignment="1">
      <alignment horizontal="center" vertical="center"/>
    </xf>
    <xf numFmtId="164" fontId="11" fillId="0" borderId="28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 vertical="center" wrapText="1"/>
    </xf>
    <xf numFmtId="3" fontId="10" fillId="11" borderId="30" xfId="0" applyNumberFormat="1" applyFont="1" applyFill="1" applyBorder="1" applyAlignment="1">
      <alignment horizontal="center" vertical="top"/>
    </xf>
    <xf numFmtId="3" fontId="10" fillId="11" borderId="32" xfId="0" applyNumberFormat="1" applyFont="1" applyFill="1" applyBorder="1" applyAlignment="1">
      <alignment horizontal="center" vertical="center"/>
    </xf>
    <xf numFmtId="164" fontId="11" fillId="0" borderId="30" xfId="1" applyNumberFormat="1" applyFont="1" applyFill="1" applyBorder="1" applyAlignment="1">
      <alignment horizontal="center"/>
    </xf>
    <xf numFmtId="3" fontId="10" fillId="11" borderId="2" xfId="0" applyNumberFormat="1" applyFont="1" applyFill="1" applyBorder="1" applyAlignment="1">
      <alignment horizontal="center" vertical="center"/>
    </xf>
    <xf numFmtId="3" fontId="10" fillId="11" borderId="33" xfId="0" applyNumberFormat="1" applyFont="1" applyFill="1" applyBorder="1" applyAlignment="1">
      <alignment horizontal="center" vertical="center"/>
    </xf>
    <xf numFmtId="164" fontId="11" fillId="0" borderId="31" xfId="1" applyNumberFormat="1" applyFont="1" applyFill="1" applyBorder="1" applyAlignment="1">
      <alignment horizontal="center"/>
    </xf>
    <xf numFmtId="3" fontId="10" fillId="11" borderId="26" xfId="0" applyNumberFormat="1" applyFont="1" applyFill="1" applyBorder="1" applyAlignment="1">
      <alignment horizontal="center" vertical="top"/>
    </xf>
    <xf numFmtId="0" fontId="9" fillId="2" borderId="10" xfId="0" applyFont="1" applyFill="1" applyBorder="1"/>
    <xf numFmtId="164" fontId="11" fillId="0" borderId="4" xfId="1" applyNumberFormat="1" applyFont="1" applyFill="1" applyBorder="1" applyAlignment="1">
      <alignment horizontal="center" vertical="center" wrapText="1"/>
    </xf>
    <xf numFmtId="3" fontId="10" fillId="11" borderId="20" xfId="0" applyNumberFormat="1" applyFont="1" applyFill="1" applyBorder="1" applyAlignment="1">
      <alignment horizontal="center" vertical="center"/>
    </xf>
    <xf numFmtId="3" fontId="10" fillId="11" borderId="29" xfId="0" applyNumberFormat="1" applyFont="1" applyFill="1" applyBorder="1" applyAlignment="1">
      <alignment horizontal="center" vertical="top"/>
    </xf>
    <xf numFmtId="164" fontId="9" fillId="0" borderId="12" xfId="1" applyNumberFormat="1" applyFont="1" applyFill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9" fillId="0" borderId="52" xfId="1" applyNumberFormat="1" applyFont="1" applyFill="1" applyBorder="1" applyAlignment="1">
      <alignment horizontal="center"/>
    </xf>
    <xf numFmtId="164" fontId="9" fillId="0" borderId="50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3" fontId="10" fillId="11" borderId="41" xfId="0" applyNumberFormat="1" applyFont="1" applyFill="1" applyBorder="1" applyAlignment="1">
      <alignment horizontal="center" vertical="center"/>
    </xf>
    <xf numFmtId="3" fontId="10" fillId="11" borderId="49" xfId="0" applyNumberFormat="1" applyFont="1" applyFill="1" applyBorder="1" applyAlignment="1">
      <alignment horizontal="center" vertical="top"/>
    </xf>
    <xf numFmtId="3" fontId="11" fillId="0" borderId="34" xfId="1" applyNumberFormat="1" applyFont="1" applyFill="1" applyBorder="1" applyAlignment="1">
      <alignment horizontal="center"/>
    </xf>
    <xf numFmtId="3" fontId="10" fillId="11" borderId="40" xfId="0" applyNumberFormat="1" applyFont="1" applyFill="1" applyBorder="1" applyAlignment="1">
      <alignment horizontal="center" vertical="top"/>
    </xf>
    <xf numFmtId="3" fontId="11" fillId="0" borderId="30" xfId="1" applyNumberFormat="1" applyFont="1" applyFill="1" applyBorder="1" applyAlignment="1">
      <alignment horizontal="center"/>
    </xf>
    <xf numFmtId="3" fontId="11" fillId="11" borderId="51" xfId="1" applyNumberFormat="1" applyFont="1" applyFill="1" applyBorder="1" applyAlignment="1">
      <alignment horizontal="center"/>
    </xf>
    <xf numFmtId="3" fontId="11" fillId="11" borderId="21" xfId="1" applyNumberFormat="1" applyFont="1" applyFill="1" applyBorder="1" applyAlignment="1">
      <alignment horizontal="center"/>
    </xf>
    <xf numFmtId="3" fontId="11" fillId="0" borderId="29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FF7979"/>
      <color rgb="FFFF3737"/>
      <color rgb="FFAC0000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zoomScale="69" zoomScaleNormal="69" workbookViewId="0">
      <selection activeCell="A2" sqref="A2"/>
    </sheetView>
  </sheetViews>
  <sheetFormatPr defaultColWidth="9.1796875" defaultRowHeight="15.5" x14ac:dyDescent="0.35"/>
  <cols>
    <col min="1" max="1" width="37.54296875" style="1" bestFit="1" customWidth="1"/>
    <col min="2" max="20" width="10.7265625" style="1" bestFit="1" customWidth="1"/>
    <col min="21" max="21" width="9.08984375" style="1" bestFit="1" customWidth="1"/>
    <col min="22" max="22" width="8.54296875" style="1" customWidth="1"/>
    <col min="23" max="23" width="0" style="1" hidden="1" customWidth="1"/>
    <col min="24" max="24" width="8.7265625" customWidth="1"/>
    <col min="25" max="16384" width="9.1796875" style="1"/>
  </cols>
  <sheetData>
    <row r="1" spans="1:21" s="4" customFormat="1" ht="20.5" thickBot="1" x14ac:dyDescent="0.45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8" x14ac:dyDescent="0.4">
      <c r="A2" s="89" t="s">
        <v>12</v>
      </c>
      <c r="B2" s="11" t="s">
        <v>10</v>
      </c>
      <c r="C2" s="14"/>
      <c r="D2" s="12" t="s">
        <v>11</v>
      </c>
      <c r="E2" s="13"/>
      <c r="F2" s="10" t="s">
        <v>9</v>
      </c>
      <c r="G2" s="14"/>
      <c r="H2" s="12" t="s">
        <v>8</v>
      </c>
      <c r="I2" s="13"/>
      <c r="J2" s="10" t="s">
        <v>7</v>
      </c>
      <c r="K2" s="14"/>
      <c r="L2" s="12" t="s">
        <v>6</v>
      </c>
      <c r="M2" s="15"/>
      <c r="N2" s="10" t="s">
        <v>5</v>
      </c>
      <c r="O2" s="14"/>
      <c r="P2" s="12" t="s">
        <v>130</v>
      </c>
      <c r="Q2" s="13"/>
      <c r="R2" s="10" t="s">
        <v>138</v>
      </c>
      <c r="S2" s="14"/>
      <c r="T2" s="12" t="s">
        <v>139</v>
      </c>
      <c r="U2" s="13"/>
    </row>
    <row r="3" spans="1:21" ht="18.5" thickBot="1" x14ac:dyDescent="0.45">
      <c r="A3" s="90" t="s">
        <v>13</v>
      </c>
      <c r="B3" s="91" t="s">
        <v>3</v>
      </c>
      <c r="C3" s="92" t="s">
        <v>4</v>
      </c>
      <c r="D3" s="93" t="s">
        <v>3</v>
      </c>
      <c r="E3" s="94" t="s">
        <v>4</v>
      </c>
      <c r="F3" s="95" t="s">
        <v>3</v>
      </c>
      <c r="G3" s="92" t="s">
        <v>4</v>
      </c>
      <c r="H3" s="93" t="s">
        <v>3</v>
      </c>
      <c r="I3" s="94" t="s">
        <v>4</v>
      </c>
      <c r="J3" s="95" t="s">
        <v>3</v>
      </c>
      <c r="K3" s="92" t="s">
        <v>4</v>
      </c>
      <c r="L3" s="93" t="s">
        <v>3</v>
      </c>
      <c r="M3" s="96" t="s">
        <v>4</v>
      </c>
      <c r="N3" s="95" t="s">
        <v>3</v>
      </c>
      <c r="O3" s="92" t="s">
        <v>4</v>
      </c>
      <c r="P3" s="93" t="s">
        <v>3</v>
      </c>
      <c r="Q3" s="94" t="s">
        <v>4</v>
      </c>
      <c r="R3" s="17" t="s">
        <v>3</v>
      </c>
      <c r="S3" s="21" t="s">
        <v>4</v>
      </c>
      <c r="T3" s="19" t="s">
        <v>3</v>
      </c>
      <c r="U3" s="20" t="s">
        <v>4</v>
      </c>
    </row>
    <row r="4" spans="1:21" ht="17.5" x14ac:dyDescent="0.35">
      <c r="A4" s="97"/>
      <c r="B4" s="98"/>
      <c r="C4" s="99"/>
      <c r="D4" s="100"/>
      <c r="E4" s="99"/>
      <c r="F4" s="100"/>
      <c r="G4" s="99"/>
      <c r="H4" s="100"/>
      <c r="I4" s="99"/>
      <c r="J4" s="100"/>
      <c r="K4" s="99"/>
      <c r="L4" s="100"/>
      <c r="M4" s="98"/>
      <c r="N4" s="100"/>
      <c r="O4" s="99"/>
      <c r="P4" s="100"/>
      <c r="Q4" s="98"/>
      <c r="R4" s="101"/>
      <c r="S4" s="102"/>
      <c r="T4" s="103"/>
      <c r="U4" s="104"/>
    </row>
    <row r="5" spans="1:21" ht="18" x14ac:dyDescent="0.4">
      <c r="A5" s="90" t="s">
        <v>2</v>
      </c>
      <c r="B5" s="105">
        <v>11079</v>
      </c>
      <c r="C5" s="106">
        <v>10490</v>
      </c>
      <c r="D5" s="107">
        <v>11032</v>
      </c>
      <c r="E5" s="106">
        <v>10390</v>
      </c>
      <c r="F5" s="108">
        <v>11258</v>
      </c>
      <c r="G5" s="109">
        <v>10640</v>
      </c>
      <c r="H5" s="108">
        <v>11305</v>
      </c>
      <c r="I5" s="109">
        <v>10701</v>
      </c>
      <c r="J5" s="108">
        <v>11778</v>
      </c>
      <c r="K5" s="109">
        <v>11221</v>
      </c>
      <c r="L5" s="108">
        <v>12234</v>
      </c>
      <c r="M5" s="110">
        <v>11709</v>
      </c>
      <c r="N5" s="108">
        <v>12734</v>
      </c>
      <c r="O5" s="109">
        <v>12092</v>
      </c>
      <c r="P5" s="108">
        <v>12165</v>
      </c>
      <c r="Q5" s="105">
        <v>11210</v>
      </c>
      <c r="R5" s="111">
        <v>11534</v>
      </c>
      <c r="S5" s="112">
        <v>10888</v>
      </c>
      <c r="T5" s="113">
        <v>11054</v>
      </c>
      <c r="U5" s="114"/>
    </row>
    <row r="6" spans="1:21" ht="17.5" x14ac:dyDescent="0.35">
      <c r="A6" s="97"/>
      <c r="B6" s="105"/>
      <c r="C6" s="106"/>
      <c r="D6" s="107"/>
      <c r="E6" s="106"/>
      <c r="F6" s="108"/>
      <c r="G6" s="109"/>
      <c r="H6" s="108"/>
      <c r="I6" s="109"/>
      <c r="J6" s="108"/>
      <c r="K6" s="109"/>
      <c r="L6" s="108"/>
      <c r="M6" s="110"/>
      <c r="N6" s="108"/>
      <c r="O6" s="109"/>
      <c r="P6" s="100"/>
      <c r="Q6" s="98"/>
      <c r="R6" s="115"/>
      <c r="S6" s="116"/>
      <c r="T6" s="117"/>
      <c r="U6" s="118"/>
    </row>
    <row r="7" spans="1:21" ht="18" x14ac:dyDescent="0.4">
      <c r="A7" s="90" t="s">
        <v>1</v>
      </c>
      <c r="B7" s="105">
        <v>1069</v>
      </c>
      <c r="C7" s="106">
        <v>1109</v>
      </c>
      <c r="D7" s="107">
        <v>1076</v>
      </c>
      <c r="E7" s="106">
        <v>1066</v>
      </c>
      <c r="F7" s="108">
        <v>1080</v>
      </c>
      <c r="G7" s="109">
        <v>1066</v>
      </c>
      <c r="H7" s="108">
        <v>1075</v>
      </c>
      <c r="I7" s="109">
        <v>1086</v>
      </c>
      <c r="J7" s="108">
        <v>1082</v>
      </c>
      <c r="K7" s="109">
        <v>1090</v>
      </c>
      <c r="L7" s="108">
        <v>1090</v>
      </c>
      <c r="M7" s="110">
        <v>1104</v>
      </c>
      <c r="N7" s="108">
        <v>1094</v>
      </c>
      <c r="O7" s="109">
        <v>1104</v>
      </c>
      <c r="P7" s="108">
        <v>1056</v>
      </c>
      <c r="Q7" s="105">
        <v>962</v>
      </c>
      <c r="R7" s="119">
        <v>940</v>
      </c>
      <c r="S7" s="120">
        <v>945</v>
      </c>
      <c r="T7" s="121">
        <v>930</v>
      </c>
      <c r="U7" s="122"/>
    </row>
    <row r="8" spans="1:21" ht="17.5" x14ac:dyDescent="0.35">
      <c r="A8" s="123"/>
      <c r="B8" s="124"/>
      <c r="C8" s="125"/>
      <c r="D8" s="126"/>
      <c r="E8" s="125"/>
      <c r="F8" s="127"/>
      <c r="G8" s="128"/>
      <c r="H8" s="127"/>
      <c r="I8" s="128"/>
      <c r="J8" s="127"/>
      <c r="K8" s="128"/>
      <c r="L8" s="127"/>
      <c r="M8" s="129"/>
      <c r="N8" s="127"/>
      <c r="O8" s="128"/>
      <c r="P8" s="127"/>
      <c r="Q8" s="129"/>
      <c r="R8" s="130"/>
      <c r="S8" s="131"/>
      <c r="T8" s="132"/>
      <c r="U8" s="118"/>
    </row>
    <row r="9" spans="1:21" ht="18.5" thickBot="1" x14ac:dyDescent="0.45">
      <c r="A9" s="133" t="s">
        <v>0</v>
      </c>
      <c r="B9" s="134">
        <f t="shared" ref="B9:O9" si="0">SUM(B5:B7)</f>
        <v>12148</v>
      </c>
      <c r="C9" s="135">
        <f t="shared" si="0"/>
        <v>11599</v>
      </c>
      <c r="D9" s="136">
        <f>SUM(D5:D7)</f>
        <v>12108</v>
      </c>
      <c r="E9" s="135">
        <f t="shared" si="0"/>
        <v>11456</v>
      </c>
      <c r="F9" s="136">
        <f t="shared" si="0"/>
        <v>12338</v>
      </c>
      <c r="G9" s="135">
        <f t="shared" si="0"/>
        <v>11706</v>
      </c>
      <c r="H9" s="136">
        <f t="shared" si="0"/>
        <v>12380</v>
      </c>
      <c r="I9" s="135">
        <f t="shared" si="0"/>
        <v>11787</v>
      </c>
      <c r="J9" s="136">
        <f t="shared" si="0"/>
        <v>12860</v>
      </c>
      <c r="K9" s="135">
        <f t="shared" si="0"/>
        <v>12311</v>
      </c>
      <c r="L9" s="136">
        <f t="shared" si="0"/>
        <v>13324</v>
      </c>
      <c r="M9" s="137">
        <f t="shared" si="0"/>
        <v>12813</v>
      </c>
      <c r="N9" s="136">
        <f t="shared" si="0"/>
        <v>13828</v>
      </c>
      <c r="O9" s="135">
        <f t="shared" si="0"/>
        <v>13196</v>
      </c>
      <c r="P9" s="136">
        <f t="shared" ref="P9" si="1">SUM(P5:P7)</f>
        <v>13221</v>
      </c>
      <c r="Q9" s="135">
        <f>SUM(Q5:Q7)</f>
        <v>12172</v>
      </c>
      <c r="R9" s="138">
        <v>12474</v>
      </c>
      <c r="S9" s="139">
        <v>11833</v>
      </c>
      <c r="T9" s="140">
        <v>11984</v>
      </c>
      <c r="U9" s="135"/>
    </row>
    <row r="10" spans="1:21" ht="18" x14ac:dyDescent="0.4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3"/>
      <c r="R10" s="144"/>
      <c r="S10" s="144"/>
      <c r="T10" s="144"/>
      <c r="U10" s="144"/>
    </row>
    <row r="11" spans="1:21" ht="17.5" x14ac:dyDescent="0.3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</row>
    <row r="12" spans="1:21" s="4" customFormat="1" ht="20" x14ac:dyDescent="0.4">
      <c r="A12" s="6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8" x14ac:dyDescent="0.4">
      <c r="A13" s="145" t="s">
        <v>22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</row>
    <row r="14" spans="1:21" ht="18" x14ac:dyDescent="0.4">
      <c r="A14" s="146" t="s">
        <v>14</v>
      </c>
      <c r="B14" s="147" t="s">
        <v>10</v>
      </c>
      <c r="C14" s="148"/>
      <c r="D14" s="149" t="s">
        <v>11</v>
      </c>
      <c r="E14" s="150"/>
      <c r="F14" s="151" t="s">
        <v>9</v>
      </c>
      <c r="G14" s="148"/>
      <c r="H14" s="149" t="s">
        <v>8</v>
      </c>
      <c r="I14" s="150"/>
      <c r="J14" s="151" t="s">
        <v>7</v>
      </c>
      <c r="K14" s="147"/>
      <c r="L14" s="149" t="s">
        <v>6</v>
      </c>
      <c r="M14" s="150"/>
      <c r="N14" s="151" t="s">
        <v>5</v>
      </c>
      <c r="O14" s="148"/>
      <c r="P14" s="149" t="s">
        <v>130</v>
      </c>
      <c r="Q14" s="150"/>
      <c r="R14" s="151" t="s">
        <v>138</v>
      </c>
      <c r="S14" s="148"/>
      <c r="T14" s="149" t="s">
        <v>139</v>
      </c>
      <c r="U14" s="150"/>
    </row>
    <row r="15" spans="1:21" ht="18.5" thickBot="1" x14ac:dyDescent="0.45">
      <c r="A15" s="16"/>
      <c r="B15" s="91" t="s">
        <v>3</v>
      </c>
      <c r="C15" s="92" t="s">
        <v>4</v>
      </c>
      <c r="D15" s="93" t="s">
        <v>3</v>
      </c>
      <c r="E15" s="94" t="s">
        <v>4</v>
      </c>
      <c r="F15" s="95" t="s">
        <v>3</v>
      </c>
      <c r="G15" s="92" t="s">
        <v>4</v>
      </c>
      <c r="H15" s="93" t="s">
        <v>3</v>
      </c>
      <c r="I15" s="94" t="s">
        <v>4</v>
      </c>
      <c r="J15" s="95" t="s">
        <v>3</v>
      </c>
      <c r="K15" s="91" t="s">
        <v>4</v>
      </c>
      <c r="L15" s="93" t="s">
        <v>3</v>
      </c>
      <c r="M15" s="94" t="s">
        <v>4</v>
      </c>
      <c r="N15" s="95" t="s">
        <v>3</v>
      </c>
      <c r="O15" s="92" t="s">
        <v>4</v>
      </c>
      <c r="P15" s="93" t="s">
        <v>3</v>
      </c>
      <c r="Q15" s="94" t="s">
        <v>4</v>
      </c>
      <c r="R15" s="17" t="s">
        <v>3</v>
      </c>
      <c r="S15" s="21" t="s">
        <v>4</v>
      </c>
      <c r="T15" s="19" t="s">
        <v>3</v>
      </c>
      <c r="U15" s="20" t="s">
        <v>4</v>
      </c>
    </row>
    <row r="16" spans="1:21" ht="18" x14ac:dyDescent="0.4">
      <c r="A16" s="90" t="s">
        <v>24</v>
      </c>
      <c r="B16" s="105">
        <v>939</v>
      </c>
      <c r="C16" s="106">
        <v>886</v>
      </c>
      <c r="D16" s="107">
        <v>932</v>
      </c>
      <c r="E16" s="106">
        <v>850</v>
      </c>
      <c r="F16" s="107">
        <v>886</v>
      </c>
      <c r="G16" s="152">
        <v>837</v>
      </c>
      <c r="H16" s="107">
        <v>885</v>
      </c>
      <c r="I16" s="106">
        <v>825</v>
      </c>
      <c r="J16" s="107">
        <v>888</v>
      </c>
      <c r="K16" s="105">
        <v>849</v>
      </c>
      <c r="L16" s="107">
        <v>955</v>
      </c>
      <c r="M16" s="106">
        <v>918</v>
      </c>
      <c r="N16" s="107">
        <v>1000</v>
      </c>
      <c r="O16" s="106">
        <v>967</v>
      </c>
      <c r="P16" s="107">
        <v>1030</v>
      </c>
      <c r="Q16" s="106">
        <v>964</v>
      </c>
      <c r="R16" s="153">
        <v>1072</v>
      </c>
      <c r="S16" s="154">
        <v>1006</v>
      </c>
      <c r="T16" s="155">
        <v>1113</v>
      </c>
      <c r="U16" s="156"/>
    </row>
    <row r="17" spans="1:21" ht="18" x14ac:dyDescent="0.4">
      <c r="A17" s="90" t="s">
        <v>15</v>
      </c>
      <c r="B17" s="105">
        <v>2369</v>
      </c>
      <c r="C17" s="106">
        <v>2225</v>
      </c>
      <c r="D17" s="107">
        <v>2455</v>
      </c>
      <c r="E17" s="106">
        <v>2258</v>
      </c>
      <c r="F17" s="107">
        <v>2548</v>
      </c>
      <c r="G17" s="157">
        <v>2391</v>
      </c>
      <c r="H17" s="107">
        <v>2684</v>
      </c>
      <c r="I17" s="106">
        <v>2503</v>
      </c>
      <c r="J17" s="107">
        <v>2900</v>
      </c>
      <c r="K17" s="105">
        <v>2743</v>
      </c>
      <c r="L17" s="107">
        <v>3083</v>
      </c>
      <c r="M17" s="106">
        <v>2936</v>
      </c>
      <c r="N17" s="107">
        <v>3314</v>
      </c>
      <c r="O17" s="106">
        <v>3148</v>
      </c>
      <c r="P17" s="107">
        <v>3149</v>
      </c>
      <c r="Q17" s="106">
        <v>2836</v>
      </c>
      <c r="R17" s="111">
        <v>2887</v>
      </c>
      <c r="S17" s="158">
        <v>2745</v>
      </c>
      <c r="T17" s="159">
        <v>2736</v>
      </c>
      <c r="U17" s="114"/>
    </row>
    <row r="18" spans="1:21" ht="18" x14ac:dyDescent="0.4">
      <c r="A18" s="90" t="s">
        <v>16</v>
      </c>
      <c r="B18" s="105">
        <v>1622</v>
      </c>
      <c r="C18" s="106">
        <v>1554</v>
      </c>
      <c r="D18" s="107">
        <v>1627</v>
      </c>
      <c r="E18" s="106">
        <v>1590</v>
      </c>
      <c r="F18" s="107">
        <v>1738</v>
      </c>
      <c r="G18" s="157">
        <v>1646</v>
      </c>
      <c r="H18" s="107">
        <v>1713</v>
      </c>
      <c r="I18" s="106">
        <v>1666</v>
      </c>
      <c r="J18" s="107">
        <v>1862</v>
      </c>
      <c r="K18" s="105">
        <v>1816</v>
      </c>
      <c r="L18" s="107">
        <v>1969</v>
      </c>
      <c r="M18" s="106">
        <v>1914</v>
      </c>
      <c r="N18" s="107">
        <v>2121</v>
      </c>
      <c r="O18" s="106">
        <v>2037</v>
      </c>
      <c r="P18" s="107">
        <v>2084</v>
      </c>
      <c r="Q18" s="106">
        <v>1949</v>
      </c>
      <c r="R18" s="111">
        <v>2030</v>
      </c>
      <c r="S18" s="158">
        <v>1942</v>
      </c>
      <c r="T18" s="159">
        <v>1828</v>
      </c>
      <c r="U18" s="114"/>
    </row>
    <row r="19" spans="1:21" ht="18" x14ac:dyDescent="0.4">
      <c r="A19" s="90" t="s">
        <v>23</v>
      </c>
      <c r="B19" s="105">
        <v>1426</v>
      </c>
      <c r="C19" s="106">
        <v>1368</v>
      </c>
      <c r="D19" s="107">
        <v>1342</v>
      </c>
      <c r="E19" s="106">
        <v>1296</v>
      </c>
      <c r="F19" s="107">
        <v>1356</v>
      </c>
      <c r="G19" s="157">
        <v>1322</v>
      </c>
      <c r="H19" s="107">
        <v>1316</v>
      </c>
      <c r="I19" s="106">
        <v>1268</v>
      </c>
      <c r="J19" s="107">
        <v>1348</v>
      </c>
      <c r="K19" s="105">
        <v>1317</v>
      </c>
      <c r="L19" s="107">
        <v>1388</v>
      </c>
      <c r="M19" s="106">
        <v>1355</v>
      </c>
      <c r="N19" s="107">
        <v>1401</v>
      </c>
      <c r="O19" s="106">
        <v>1355</v>
      </c>
      <c r="P19" s="107">
        <v>1291</v>
      </c>
      <c r="Q19" s="106">
        <v>1208</v>
      </c>
      <c r="R19" s="111">
        <v>1164</v>
      </c>
      <c r="S19" s="158">
        <v>1111</v>
      </c>
      <c r="T19" s="159">
        <v>1120</v>
      </c>
      <c r="U19" s="160"/>
    </row>
    <row r="20" spans="1:21" ht="18" x14ac:dyDescent="0.4">
      <c r="A20" s="90" t="s">
        <v>140</v>
      </c>
      <c r="B20" s="105">
        <v>4476</v>
      </c>
      <c r="C20" s="106">
        <v>4203</v>
      </c>
      <c r="D20" s="107">
        <v>4444</v>
      </c>
      <c r="E20" s="106">
        <v>4178</v>
      </c>
      <c r="F20" s="107">
        <v>4521</v>
      </c>
      <c r="G20" s="157">
        <v>4231</v>
      </c>
      <c r="H20" s="107">
        <v>4498</v>
      </c>
      <c r="I20" s="106">
        <v>4244</v>
      </c>
      <c r="J20" s="107">
        <v>4600</v>
      </c>
      <c r="K20" s="106">
        <v>4328</v>
      </c>
      <c r="L20" s="107">
        <v>4694</v>
      </c>
      <c r="M20" s="106">
        <v>4403</v>
      </c>
      <c r="N20" s="107">
        <v>4730</v>
      </c>
      <c r="O20" s="106">
        <v>4424</v>
      </c>
      <c r="P20" s="107">
        <v>4498</v>
      </c>
      <c r="Q20" s="106">
        <v>4141</v>
      </c>
      <c r="R20" s="161">
        <v>4225</v>
      </c>
      <c r="S20" s="158">
        <v>3913</v>
      </c>
      <c r="T20" s="162">
        <v>4105</v>
      </c>
      <c r="U20" s="163"/>
    </row>
    <row r="21" spans="1:21" ht="18" x14ac:dyDescent="0.4">
      <c r="A21" s="90" t="s">
        <v>17</v>
      </c>
      <c r="B21" s="105">
        <v>169</v>
      </c>
      <c r="C21" s="105">
        <v>170</v>
      </c>
      <c r="D21" s="107">
        <v>139</v>
      </c>
      <c r="E21" s="105">
        <v>155</v>
      </c>
      <c r="F21" s="107">
        <v>144</v>
      </c>
      <c r="G21" s="157">
        <v>149</v>
      </c>
      <c r="H21" s="107">
        <v>137</v>
      </c>
      <c r="I21" s="105">
        <v>115</v>
      </c>
      <c r="J21" s="107">
        <v>96</v>
      </c>
      <c r="K21" s="105">
        <v>92</v>
      </c>
      <c r="L21" s="107">
        <v>102</v>
      </c>
      <c r="M21" s="105">
        <v>108</v>
      </c>
      <c r="N21" s="107">
        <v>99</v>
      </c>
      <c r="O21" s="106">
        <v>88</v>
      </c>
      <c r="P21" s="107">
        <v>72</v>
      </c>
      <c r="Q21" s="106">
        <v>50</v>
      </c>
      <c r="R21" s="111">
        <v>83</v>
      </c>
      <c r="S21" s="164">
        <v>100</v>
      </c>
      <c r="T21" s="159">
        <v>92</v>
      </c>
      <c r="U21" s="114"/>
    </row>
    <row r="22" spans="1:21" ht="18" x14ac:dyDescent="0.4">
      <c r="A22" s="165" t="s">
        <v>18</v>
      </c>
      <c r="B22" s="124">
        <v>78</v>
      </c>
      <c r="C22" s="124">
        <v>84</v>
      </c>
      <c r="D22" s="126">
        <v>93</v>
      </c>
      <c r="E22" s="124">
        <v>63</v>
      </c>
      <c r="F22" s="126">
        <v>65</v>
      </c>
      <c r="G22" s="166">
        <v>64</v>
      </c>
      <c r="H22" s="126">
        <v>72</v>
      </c>
      <c r="I22" s="124">
        <v>80</v>
      </c>
      <c r="J22" s="126">
        <v>84</v>
      </c>
      <c r="K22" s="124">
        <v>76</v>
      </c>
      <c r="L22" s="126">
        <v>43</v>
      </c>
      <c r="M22" s="124">
        <v>75</v>
      </c>
      <c r="N22" s="126">
        <v>69</v>
      </c>
      <c r="O22" s="125">
        <v>73</v>
      </c>
      <c r="P22" s="126">
        <v>41</v>
      </c>
      <c r="Q22" s="125">
        <v>62</v>
      </c>
      <c r="R22" s="167">
        <v>73</v>
      </c>
      <c r="S22" s="168">
        <v>71</v>
      </c>
      <c r="T22" s="121">
        <v>60</v>
      </c>
      <c r="U22" s="114"/>
    </row>
    <row r="23" spans="1:21" ht="18.5" thickBot="1" x14ac:dyDescent="0.45">
      <c r="A23" s="72" t="s">
        <v>0</v>
      </c>
      <c r="B23" s="169">
        <f>SUM(B16:B22)</f>
        <v>11079</v>
      </c>
      <c r="C23" s="170">
        <f t="shared" ref="C23:O23" si="2">SUM(C16:C22)</f>
        <v>10490</v>
      </c>
      <c r="D23" s="170">
        <f t="shared" si="2"/>
        <v>11032</v>
      </c>
      <c r="E23" s="170">
        <f t="shared" si="2"/>
        <v>10390</v>
      </c>
      <c r="F23" s="170">
        <f t="shared" si="2"/>
        <v>11258</v>
      </c>
      <c r="G23" s="170">
        <f t="shared" si="2"/>
        <v>10640</v>
      </c>
      <c r="H23" s="170">
        <f t="shared" si="2"/>
        <v>11305</v>
      </c>
      <c r="I23" s="170">
        <f t="shared" si="2"/>
        <v>10701</v>
      </c>
      <c r="J23" s="170">
        <f t="shared" si="2"/>
        <v>11778</v>
      </c>
      <c r="K23" s="170">
        <f t="shared" si="2"/>
        <v>11221</v>
      </c>
      <c r="L23" s="170">
        <f t="shared" si="2"/>
        <v>12234</v>
      </c>
      <c r="M23" s="170">
        <f t="shared" si="2"/>
        <v>11709</v>
      </c>
      <c r="N23" s="170">
        <f t="shared" si="2"/>
        <v>12734</v>
      </c>
      <c r="O23" s="171">
        <f t="shared" si="2"/>
        <v>12092</v>
      </c>
      <c r="P23" s="170">
        <f>SUM(P16:P22)</f>
        <v>12165</v>
      </c>
      <c r="Q23" s="171">
        <f t="shared" ref="Q23:S23" si="3">SUM(Q16:Q22)</f>
        <v>11210</v>
      </c>
      <c r="R23" s="172">
        <f>SUM(R16:R22)</f>
        <v>11534</v>
      </c>
      <c r="S23" s="173">
        <f t="shared" si="3"/>
        <v>10888</v>
      </c>
      <c r="T23" s="172">
        <f>SUM(T16:T22)</f>
        <v>11054</v>
      </c>
      <c r="U23" s="173">
        <f t="shared" ref="U23" si="4">SUM(U16:U22)</f>
        <v>0</v>
      </c>
    </row>
    <row r="24" spans="1:21" x14ac:dyDescent="0.3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6" spans="1:21" s="4" customFormat="1" ht="20" x14ac:dyDescent="0.4">
      <c r="A26" s="6" t="s">
        <v>21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8" x14ac:dyDescent="0.4">
      <c r="A27" s="145" t="s">
        <v>22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</row>
    <row r="28" spans="1:21" ht="18" x14ac:dyDescent="0.4">
      <c r="A28" s="146" t="s">
        <v>14</v>
      </c>
      <c r="B28" s="147" t="s">
        <v>10</v>
      </c>
      <c r="C28" s="148"/>
      <c r="D28" s="149" t="s">
        <v>11</v>
      </c>
      <c r="E28" s="150"/>
      <c r="F28" s="151" t="s">
        <v>9</v>
      </c>
      <c r="G28" s="148"/>
      <c r="H28" s="149" t="s">
        <v>8</v>
      </c>
      <c r="I28" s="150"/>
      <c r="J28" s="151" t="s">
        <v>7</v>
      </c>
      <c r="K28" s="147"/>
      <c r="L28" s="149" t="s">
        <v>6</v>
      </c>
      <c r="M28" s="150"/>
      <c r="N28" s="151" t="s">
        <v>5</v>
      </c>
      <c r="O28" s="148"/>
      <c r="P28" s="149" t="s">
        <v>130</v>
      </c>
      <c r="Q28" s="150"/>
      <c r="R28" s="151" t="s">
        <v>138</v>
      </c>
      <c r="S28" s="148"/>
      <c r="T28" s="149" t="s">
        <v>139</v>
      </c>
      <c r="U28" s="150"/>
    </row>
    <row r="29" spans="1:21" ht="18.5" thickBot="1" x14ac:dyDescent="0.45">
      <c r="A29" s="16"/>
      <c r="B29" s="91" t="s">
        <v>3</v>
      </c>
      <c r="C29" s="92" t="s">
        <v>4</v>
      </c>
      <c r="D29" s="93" t="s">
        <v>3</v>
      </c>
      <c r="E29" s="94" t="s">
        <v>4</v>
      </c>
      <c r="F29" s="95" t="s">
        <v>3</v>
      </c>
      <c r="G29" s="92" t="s">
        <v>4</v>
      </c>
      <c r="H29" s="93" t="s">
        <v>3</v>
      </c>
      <c r="I29" s="94" t="s">
        <v>4</v>
      </c>
      <c r="J29" s="95" t="s">
        <v>3</v>
      </c>
      <c r="K29" s="91" t="s">
        <v>4</v>
      </c>
      <c r="L29" s="93" t="s">
        <v>3</v>
      </c>
      <c r="M29" s="94" t="s">
        <v>4</v>
      </c>
      <c r="N29" s="95" t="s">
        <v>3</v>
      </c>
      <c r="O29" s="92" t="s">
        <v>4</v>
      </c>
      <c r="P29" s="93" t="s">
        <v>3</v>
      </c>
      <c r="Q29" s="94" t="s">
        <v>4</v>
      </c>
      <c r="R29" s="17" t="s">
        <v>3</v>
      </c>
      <c r="S29" s="21" t="s">
        <v>4</v>
      </c>
      <c r="T29" s="19" t="s">
        <v>3</v>
      </c>
      <c r="U29" s="20" t="s">
        <v>4</v>
      </c>
    </row>
    <row r="30" spans="1:21" ht="18" x14ac:dyDescent="0.4">
      <c r="A30" s="90" t="s">
        <v>24</v>
      </c>
      <c r="B30" s="105">
        <v>174</v>
      </c>
      <c r="C30" s="106">
        <v>173</v>
      </c>
      <c r="D30" s="107">
        <v>180</v>
      </c>
      <c r="E30" s="106">
        <v>171</v>
      </c>
      <c r="F30" s="107">
        <v>155</v>
      </c>
      <c r="G30" s="106">
        <v>165</v>
      </c>
      <c r="H30" s="107">
        <v>177</v>
      </c>
      <c r="I30" s="106">
        <v>176</v>
      </c>
      <c r="J30" s="107">
        <v>168</v>
      </c>
      <c r="K30" s="105">
        <v>149</v>
      </c>
      <c r="L30" s="107">
        <v>158</v>
      </c>
      <c r="M30" s="106">
        <v>164</v>
      </c>
      <c r="N30" s="107">
        <v>157</v>
      </c>
      <c r="O30" s="106">
        <v>161</v>
      </c>
      <c r="P30" s="174">
        <v>158</v>
      </c>
      <c r="Q30" s="105">
        <v>136</v>
      </c>
      <c r="R30" s="175">
        <v>133</v>
      </c>
      <c r="S30" s="176">
        <v>150</v>
      </c>
      <c r="T30" s="175">
        <v>165</v>
      </c>
      <c r="U30" s="177"/>
    </row>
    <row r="31" spans="1:21" ht="18" x14ac:dyDescent="0.4">
      <c r="A31" s="90" t="s">
        <v>15</v>
      </c>
      <c r="B31" s="105">
        <v>320</v>
      </c>
      <c r="C31" s="106">
        <v>351</v>
      </c>
      <c r="D31" s="107">
        <v>346</v>
      </c>
      <c r="E31" s="106">
        <v>357</v>
      </c>
      <c r="F31" s="107">
        <v>355</v>
      </c>
      <c r="G31" s="106">
        <v>350</v>
      </c>
      <c r="H31" s="107">
        <v>332</v>
      </c>
      <c r="I31" s="106">
        <v>314</v>
      </c>
      <c r="J31" s="107">
        <v>317</v>
      </c>
      <c r="K31" s="105">
        <v>327</v>
      </c>
      <c r="L31" s="107">
        <v>309</v>
      </c>
      <c r="M31" s="106">
        <v>321</v>
      </c>
      <c r="N31" s="107">
        <v>306</v>
      </c>
      <c r="O31" s="106">
        <v>307</v>
      </c>
      <c r="P31" s="107">
        <v>300</v>
      </c>
      <c r="Q31" s="105">
        <v>282</v>
      </c>
      <c r="R31" s="111">
        <v>280</v>
      </c>
      <c r="S31" s="178">
        <v>280</v>
      </c>
      <c r="T31" s="111">
        <v>281</v>
      </c>
      <c r="U31" s="179"/>
    </row>
    <row r="32" spans="1:21" ht="18" x14ac:dyDescent="0.4">
      <c r="A32" s="90" t="s">
        <v>16</v>
      </c>
      <c r="B32" s="105">
        <v>74</v>
      </c>
      <c r="C32" s="106">
        <v>74</v>
      </c>
      <c r="D32" s="107">
        <v>68</v>
      </c>
      <c r="E32" s="106">
        <v>70</v>
      </c>
      <c r="F32" s="107">
        <v>77</v>
      </c>
      <c r="G32" s="106">
        <v>79</v>
      </c>
      <c r="H32" s="107">
        <v>92</v>
      </c>
      <c r="I32" s="106">
        <v>92</v>
      </c>
      <c r="J32" s="107">
        <v>94</v>
      </c>
      <c r="K32" s="105">
        <v>84</v>
      </c>
      <c r="L32" s="107">
        <v>85</v>
      </c>
      <c r="M32" s="106">
        <v>91</v>
      </c>
      <c r="N32" s="107">
        <v>99</v>
      </c>
      <c r="O32" s="106">
        <v>100</v>
      </c>
      <c r="P32" s="107">
        <v>93</v>
      </c>
      <c r="Q32" s="105">
        <v>86</v>
      </c>
      <c r="R32" s="111">
        <v>88</v>
      </c>
      <c r="S32" s="178">
        <v>92</v>
      </c>
      <c r="T32" s="111">
        <v>83</v>
      </c>
      <c r="U32" s="179"/>
    </row>
    <row r="33" spans="1:21" ht="18" x14ac:dyDescent="0.4">
      <c r="A33" s="90" t="s">
        <v>23</v>
      </c>
      <c r="B33" s="105">
        <v>109</v>
      </c>
      <c r="C33" s="106">
        <v>113</v>
      </c>
      <c r="D33" s="107">
        <v>95</v>
      </c>
      <c r="E33" s="106">
        <v>91</v>
      </c>
      <c r="F33" s="107">
        <v>94</v>
      </c>
      <c r="G33" s="106">
        <v>84</v>
      </c>
      <c r="H33" s="107">
        <v>84</v>
      </c>
      <c r="I33" s="106">
        <v>84</v>
      </c>
      <c r="J33" s="107">
        <v>86</v>
      </c>
      <c r="K33" s="105">
        <v>99</v>
      </c>
      <c r="L33" s="107">
        <v>103</v>
      </c>
      <c r="M33" s="106">
        <v>95</v>
      </c>
      <c r="N33" s="107">
        <v>98</v>
      </c>
      <c r="O33" s="106">
        <v>93</v>
      </c>
      <c r="P33" s="107">
        <v>83</v>
      </c>
      <c r="Q33" s="105">
        <v>71</v>
      </c>
      <c r="R33" s="111">
        <v>62</v>
      </c>
      <c r="S33" s="178">
        <v>67</v>
      </c>
      <c r="T33" s="111">
        <v>57</v>
      </c>
      <c r="U33" s="179"/>
    </row>
    <row r="34" spans="1:21" ht="18" x14ac:dyDescent="0.4">
      <c r="A34" s="90" t="s">
        <v>140</v>
      </c>
      <c r="B34" s="105">
        <v>391</v>
      </c>
      <c r="C34" s="106">
        <v>393</v>
      </c>
      <c r="D34" s="107">
        <v>380</v>
      </c>
      <c r="E34" s="106">
        <v>365</v>
      </c>
      <c r="F34" s="107">
        <v>378</v>
      </c>
      <c r="G34" s="106">
        <v>371</v>
      </c>
      <c r="H34" s="107">
        <v>369</v>
      </c>
      <c r="I34" s="106">
        <v>394</v>
      </c>
      <c r="J34" s="107">
        <v>397</v>
      </c>
      <c r="K34" s="105">
        <v>410</v>
      </c>
      <c r="L34" s="107">
        <v>411</v>
      </c>
      <c r="M34" s="106">
        <v>417</v>
      </c>
      <c r="N34" s="107">
        <v>421</v>
      </c>
      <c r="O34" s="106">
        <v>435</v>
      </c>
      <c r="P34" s="107">
        <v>418</v>
      </c>
      <c r="Q34" s="105">
        <v>386</v>
      </c>
      <c r="R34" s="111">
        <v>376</v>
      </c>
      <c r="S34" s="178">
        <v>356</v>
      </c>
      <c r="T34" s="111">
        <v>344</v>
      </c>
      <c r="U34" s="179"/>
    </row>
    <row r="35" spans="1:21" ht="18" x14ac:dyDescent="0.4">
      <c r="A35" s="165" t="s">
        <v>18</v>
      </c>
      <c r="B35" s="124">
        <v>1</v>
      </c>
      <c r="C35" s="124">
        <v>5</v>
      </c>
      <c r="D35" s="126">
        <v>7</v>
      </c>
      <c r="E35" s="124">
        <v>12</v>
      </c>
      <c r="F35" s="126">
        <v>21</v>
      </c>
      <c r="G35" s="124">
        <v>17</v>
      </c>
      <c r="H35" s="126">
        <v>21</v>
      </c>
      <c r="I35" s="124">
        <v>26</v>
      </c>
      <c r="J35" s="126">
        <v>20</v>
      </c>
      <c r="K35" s="124">
        <v>21</v>
      </c>
      <c r="L35" s="126">
        <v>24</v>
      </c>
      <c r="M35" s="124">
        <v>16</v>
      </c>
      <c r="N35" s="126">
        <v>13</v>
      </c>
      <c r="O35" s="125">
        <v>8</v>
      </c>
      <c r="P35" s="126">
        <v>4</v>
      </c>
      <c r="Q35" s="124">
        <v>1</v>
      </c>
      <c r="R35" s="119">
        <v>1</v>
      </c>
      <c r="S35" s="180">
        <v>0</v>
      </c>
      <c r="T35" s="181"/>
      <c r="U35" s="182"/>
    </row>
    <row r="36" spans="1:21" ht="18.5" thickBot="1" x14ac:dyDescent="0.45">
      <c r="A36" s="72" t="s">
        <v>0</v>
      </c>
      <c r="B36" s="169">
        <f t="shared" ref="B36:O36" si="5">SUM(B30:B35)</f>
        <v>1069</v>
      </c>
      <c r="C36" s="170">
        <f t="shared" si="5"/>
        <v>1109</v>
      </c>
      <c r="D36" s="170">
        <f t="shared" si="5"/>
        <v>1076</v>
      </c>
      <c r="E36" s="170">
        <f t="shared" si="5"/>
        <v>1066</v>
      </c>
      <c r="F36" s="170">
        <f t="shared" si="5"/>
        <v>1080</v>
      </c>
      <c r="G36" s="170">
        <f t="shared" si="5"/>
        <v>1066</v>
      </c>
      <c r="H36" s="170">
        <f t="shared" si="5"/>
        <v>1075</v>
      </c>
      <c r="I36" s="170">
        <f t="shared" si="5"/>
        <v>1086</v>
      </c>
      <c r="J36" s="170">
        <f t="shared" si="5"/>
        <v>1082</v>
      </c>
      <c r="K36" s="170">
        <f t="shared" si="5"/>
        <v>1090</v>
      </c>
      <c r="L36" s="170">
        <f t="shared" si="5"/>
        <v>1090</v>
      </c>
      <c r="M36" s="170">
        <f t="shared" si="5"/>
        <v>1104</v>
      </c>
      <c r="N36" s="170">
        <f t="shared" si="5"/>
        <v>1094</v>
      </c>
      <c r="O36" s="171">
        <f t="shared" si="5"/>
        <v>1104</v>
      </c>
      <c r="P36" s="170">
        <f t="shared" ref="P36:Q36" si="6">SUM(P30:P35)</f>
        <v>1056</v>
      </c>
      <c r="Q36" s="171">
        <f t="shared" si="6"/>
        <v>962</v>
      </c>
      <c r="R36" s="172">
        <f t="shared" ref="R36:U36" si="7">SUM(R30:R35)</f>
        <v>940</v>
      </c>
      <c r="S36" s="173">
        <v>945</v>
      </c>
      <c r="T36" s="172">
        <f t="shared" si="7"/>
        <v>930</v>
      </c>
      <c r="U36" s="173">
        <f t="shared" si="7"/>
        <v>0</v>
      </c>
    </row>
  </sheetData>
  <mergeCells count="37">
    <mergeCell ref="J14:K14"/>
    <mergeCell ref="A12:U12"/>
    <mergeCell ref="A13:U13"/>
    <mergeCell ref="R14:S14"/>
    <mergeCell ref="T14:U14"/>
    <mergeCell ref="A1:U1"/>
    <mergeCell ref="T2:U2"/>
    <mergeCell ref="L28:M28"/>
    <mergeCell ref="A28:A29"/>
    <mergeCell ref="P2:Q2"/>
    <mergeCell ref="P14:Q14"/>
    <mergeCell ref="P28:Q28"/>
    <mergeCell ref="N28:O28"/>
    <mergeCell ref="D2:E2"/>
    <mergeCell ref="B2:C2"/>
    <mergeCell ref="B14:C14"/>
    <mergeCell ref="D14:E14"/>
    <mergeCell ref="F14:G14"/>
    <mergeCell ref="H14:I14"/>
    <mergeCell ref="B28:C28"/>
    <mergeCell ref="D28:E28"/>
    <mergeCell ref="A26:U26"/>
    <mergeCell ref="A27:U27"/>
    <mergeCell ref="R28:S28"/>
    <mergeCell ref="T28:U28"/>
    <mergeCell ref="R2:S2"/>
    <mergeCell ref="F28:G28"/>
    <mergeCell ref="H28:I28"/>
    <mergeCell ref="J28:K28"/>
    <mergeCell ref="A14:A15"/>
    <mergeCell ref="F2:G2"/>
    <mergeCell ref="H2:I2"/>
    <mergeCell ref="J2:K2"/>
    <mergeCell ref="N14:O14"/>
    <mergeCell ref="L2:M2"/>
    <mergeCell ref="N2:O2"/>
    <mergeCell ref="L14:M1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zoomScale="59" zoomScaleNormal="59" workbookViewId="0">
      <selection sqref="A1:V1"/>
    </sheetView>
  </sheetViews>
  <sheetFormatPr defaultColWidth="9.1796875" defaultRowHeight="15.5" x14ac:dyDescent="0.35"/>
  <cols>
    <col min="1" max="1" width="38.26953125" style="1" bestFit="1" customWidth="1"/>
    <col min="2" max="2" width="48.54296875" style="1" bestFit="1" customWidth="1"/>
    <col min="3" max="7" width="13" style="1" bestFit="1" customWidth="1"/>
    <col min="8" max="8" width="12.453125" style="1" bestFit="1" customWidth="1"/>
    <col min="9" max="10" width="13" style="1" bestFit="1" customWidth="1"/>
    <col min="11" max="12" width="9.7265625" style="1" customWidth="1"/>
    <col min="13" max="14" width="13" style="1" bestFit="1" customWidth="1"/>
    <col min="15" max="15" width="9.7265625" style="1" customWidth="1"/>
    <col min="16" max="17" width="13" style="1" bestFit="1" customWidth="1"/>
    <col min="18" max="18" width="12.54296875" style="1" customWidth="1"/>
    <col min="19" max="22" width="13" style="1" bestFit="1" customWidth="1"/>
    <col min="23" max="16384" width="9.1796875" style="1"/>
  </cols>
  <sheetData>
    <row r="1" spans="1:22" s="4" customFormat="1" ht="20.5" thickBot="1" x14ac:dyDescent="0.45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8.5" thickBot="1" x14ac:dyDescent="0.45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8" x14ac:dyDescent="0.4">
      <c r="A3" s="9" t="s">
        <v>14</v>
      </c>
      <c r="B3" s="9" t="s">
        <v>38</v>
      </c>
      <c r="C3" s="10" t="s">
        <v>10</v>
      </c>
      <c r="D3" s="11"/>
      <c r="E3" s="12" t="s">
        <v>11</v>
      </c>
      <c r="F3" s="13"/>
      <c r="G3" s="10" t="s">
        <v>9</v>
      </c>
      <c r="H3" s="14"/>
      <c r="I3" s="12" t="s">
        <v>8</v>
      </c>
      <c r="J3" s="15"/>
      <c r="K3" s="10" t="s">
        <v>7</v>
      </c>
      <c r="L3" s="14"/>
      <c r="M3" s="12" t="s">
        <v>6</v>
      </c>
      <c r="N3" s="13"/>
      <c r="O3" s="10" t="s">
        <v>5</v>
      </c>
      <c r="P3" s="14"/>
      <c r="Q3" s="12" t="s">
        <v>130</v>
      </c>
      <c r="R3" s="13"/>
      <c r="S3" s="10" t="s">
        <v>138</v>
      </c>
      <c r="T3" s="14"/>
      <c r="U3" s="12" t="s">
        <v>139</v>
      </c>
      <c r="V3" s="13"/>
    </row>
    <row r="4" spans="1:22" ht="18.5" thickBot="1" x14ac:dyDescent="0.45">
      <c r="A4" s="16"/>
      <c r="B4" s="16"/>
      <c r="C4" s="17" t="s">
        <v>3</v>
      </c>
      <c r="D4" s="18" t="s">
        <v>4</v>
      </c>
      <c r="E4" s="19" t="s">
        <v>3</v>
      </c>
      <c r="F4" s="20" t="s">
        <v>4</v>
      </c>
      <c r="G4" s="17" t="s">
        <v>3</v>
      </c>
      <c r="H4" s="21" t="s">
        <v>4</v>
      </c>
      <c r="I4" s="19" t="s">
        <v>3</v>
      </c>
      <c r="J4" s="22" t="s">
        <v>4</v>
      </c>
      <c r="K4" s="17" t="s">
        <v>3</v>
      </c>
      <c r="L4" s="21" t="s">
        <v>4</v>
      </c>
      <c r="M4" s="19" t="s">
        <v>3</v>
      </c>
      <c r="N4" s="20" t="s">
        <v>4</v>
      </c>
      <c r="O4" s="17" t="s">
        <v>3</v>
      </c>
      <c r="P4" s="21" t="s">
        <v>4</v>
      </c>
      <c r="Q4" s="19" t="s">
        <v>3</v>
      </c>
      <c r="R4" s="20" t="s">
        <v>4</v>
      </c>
      <c r="S4" s="17" t="s">
        <v>3</v>
      </c>
      <c r="T4" s="21" t="s">
        <v>4</v>
      </c>
      <c r="U4" s="19" t="s">
        <v>3</v>
      </c>
      <c r="V4" s="20" t="s">
        <v>4</v>
      </c>
    </row>
    <row r="5" spans="1:22" ht="15.75" customHeight="1" x14ac:dyDescent="0.35">
      <c r="A5" s="23" t="s">
        <v>24</v>
      </c>
      <c r="B5" s="75" t="s">
        <v>26</v>
      </c>
      <c r="C5" s="24">
        <v>99</v>
      </c>
      <c r="D5" s="25">
        <v>97</v>
      </c>
      <c r="E5" s="25">
        <v>110</v>
      </c>
      <c r="F5" s="25">
        <v>97</v>
      </c>
      <c r="G5" s="25">
        <v>115</v>
      </c>
      <c r="H5" s="26">
        <v>116</v>
      </c>
      <c r="I5" s="25">
        <v>124</v>
      </c>
      <c r="J5" s="25">
        <v>121</v>
      </c>
      <c r="K5" s="25">
        <v>143</v>
      </c>
      <c r="L5" s="25">
        <v>135</v>
      </c>
      <c r="M5" s="25">
        <v>145</v>
      </c>
      <c r="N5" s="25">
        <v>134</v>
      </c>
      <c r="O5" s="25">
        <v>149</v>
      </c>
      <c r="P5" s="25">
        <v>139</v>
      </c>
      <c r="Q5" s="25">
        <v>137</v>
      </c>
      <c r="R5" s="25">
        <v>136</v>
      </c>
      <c r="S5" s="27">
        <v>161</v>
      </c>
      <c r="T5" s="28">
        <v>149</v>
      </c>
      <c r="U5" s="27">
        <v>162</v>
      </c>
      <c r="V5" s="29"/>
    </row>
    <row r="6" spans="1:22" ht="17.5" x14ac:dyDescent="0.35">
      <c r="A6" s="23"/>
      <c r="B6" s="75" t="s">
        <v>27</v>
      </c>
      <c r="C6" s="30">
        <v>211</v>
      </c>
      <c r="D6" s="31">
        <v>195</v>
      </c>
      <c r="E6" s="31">
        <v>201</v>
      </c>
      <c r="F6" s="31">
        <v>175</v>
      </c>
      <c r="G6" s="31">
        <v>197</v>
      </c>
      <c r="H6" s="32">
        <v>183</v>
      </c>
      <c r="I6" s="31">
        <v>175</v>
      </c>
      <c r="J6" s="31">
        <v>155</v>
      </c>
      <c r="K6" s="31">
        <v>153</v>
      </c>
      <c r="L6" s="31">
        <v>141</v>
      </c>
      <c r="M6" s="31">
        <v>163</v>
      </c>
      <c r="N6" s="31">
        <v>151</v>
      </c>
      <c r="O6" s="31">
        <v>148</v>
      </c>
      <c r="P6" s="31">
        <v>146</v>
      </c>
      <c r="Q6" s="31">
        <v>156</v>
      </c>
      <c r="R6" s="31">
        <v>146</v>
      </c>
      <c r="S6" s="33">
        <v>169</v>
      </c>
      <c r="T6" s="34">
        <v>158</v>
      </c>
      <c r="U6" s="33">
        <v>178</v>
      </c>
      <c r="V6" s="35"/>
    </row>
    <row r="7" spans="1:22" ht="17.5" x14ac:dyDescent="0.35">
      <c r="A7" s="23"/>
      <c r="B7" s="75" t="s">
        <v>28</v>
      </c>
      <c r="C7" s="30">
        <v>9</v>
      </c>
      <c r="D7" s="31">
        <v>10</v>
      </c>
      <c r="E7" s="31">
        <v>13</v>
      </c>
      <c r="F7" s="31">
        <v>12</v>
      </c>
      <c r="G7" s="31">
        <v>10</v>
      </c>
      <c r="H7" s="32">
        <v>6</v>
      </c>
      <c r="I7" s="31">
        <v>13</v>
      </c>
      <c r="J7" s="31">
        <v>13</v>
      </c>
      <c r="K7" s="31">
        <v>18</v>
      </c>
      <c r="L7" s="31">
        <v>16</v>
      </c>
      <c r="M7" s="31">
        <v>14</v>
      </c>
      <c r="N7" s="31">
        <v>15</v>
      </c>
      <c r="O7" s="31">
        <v>13</v>
      </c>
      <c r="P7" s="31">
        <v>15</v>
      </c>
      <c r="Q7" s="31">
        <v>17</v>
      </c>
      <c r="R7" s="31">
        <v>15</v>
      </c>
      <c r="S7" s="33">
        <v>20</v>
      </c>
      <c r="T7" s="34">
        <v>15</v>
      </c>
      <c r="U7" s="33">
        <v>24</v>
      </c>
      <c r="V7" s="35"/>
    </row>
    <row r="8" spans="1:22" ht="17.5" x14ac:dyDescent="0.35">
      <c r="A8" s="23"/>
      <c r="B8" s="75" t="s">
        <v>29</v>
      </c>
      <c r="C8" s="30">
        <v>67</v>
      </c>
      <c r="D8" s="31">
        <v>66</v>
      </c>
      <c r="E8" s="31">
        <v>65</v>
      </c>
      <c r="F8" s="31">
        <v>59</v>
      </c>
      <c r="G8" s="31">
        <v>40</v>
      </c>
      <c r="H8" s="32">
        <v>41</v>
      </c>
      <c r="I8" s="31">
        <v>38</v>
      </c>
      <c r="J8" s="31">
        <v>42</v>
      </c>
      <c r="K8" s="31">
        <v>43</v>
      </c>
      <c r="L8" s="31">
        <v>41</v>
      </c>
      <c r="M8" s="31">
        <v>40</v>
      </c>
      <c r="N8" s="31">
        <v>38</v>
      </c>
      <c r="O8" s="31">
        <v>42</v>
      </c>
      <c r="P8" s="31">
        <v>36</v>
      </c>
      <c r="Q8" s="31">
        <v>41</v>
      </c>
      <c r="R8" s="31">
        <v>35</v>
      </c>
      <c r="S8" s="33">
        <v>39</v>
      </c>
      <c r="T8" s="34">
        <v>38</v>
      </c>
      <c r="U8" s="33">
        <v>40</v>
      </c>
      <c r="V8" s="35"/>
    </row>
    <row r="9" spans="1:22" ht="17.5" x14ac:dyDescent="0.35">
      <c r="A9" s="23"/>
      <c r="B9" s="75" t="s">
        <v>30</v>
      </c>
      <c r="C9" s="30">
        <v>19</v>
      </c>
      <c r="D9" s="31">
        <v>20</v>
      </c>
      <c r="E9" s="31">
        <v>22</v>
      </c>
      <c r="F9" s="31">
        <v>18</v>
      </c>
      <c r="G9" s="31">
        <v>20</v>
      </c>
      <c r="H9" s="32">
        <v>22</v>
      </c>
      <c r="I9" s="31">
        <v>22</v>
      </c>
      <c r="J9" s="31">
        <v>19</v>
      </c>
      <c r="K9" s="31">
        <v>16</v>
      </c>
      <c r="L9" s="31">
        <v>16</v>
      </c>
      <c r="M9" s="31">
        <v>19</v>
      </c>
      <c r="N9" s="31">
        <v>21</v>
      </c>
      <c r="O9" s="31">
        <v>22</v>
      </c>
      <c r="P9" s="31">
        <v>22</v>
      </c>
      <c r="Q9" s="31">
        <v>20</v>
      </c>
      <c r="R9" s="31">
        <v>16</v>
      </c>
      <c r="S9" s="33">
        <v>24</v>
      </c>
      <c r="T9" s="34">
        <v>22</v>
      </c>
      <c r="U9" s="33">
        <v>26</v>
      </c>
      <c r="V9" s="35"/>
    </row>
    <row r="10" spans="1:22" ht="17.5" x14ac:dyDescent="0.35">
      <c r="A10" s="23"/>
      <c r="B10" s="75" t="s">
        <v>31</v>
      </c>
      <c r="C10" s="30">
        <v>73</v>
      </c>
      <c r="D10" s="31">
        <v>77</v>
      </c>
      <c r="E10" s="31">
        <v>82</v>
      </c>
      <c r="F10" s="31">
        <v>82</v>
      </c>
      <c r="G10" s="31">
        <v>77</v>
      </c>
      <c r="H10" s="32">
        <v>75</v>
      </c>
      <c r="I10" s="31">
        <v>78</v>
      </c>
      <c r="J10" s="31">
        <v>79</v>
      </c>
      <c r="K10" s="31">
        <v>76</v>
      </c>
      <c r="L10" s="31">
        <v>77</v>
      </c>
      <c r="M10" s="31">
        <v>87</v>
      </c>
      <c r="N10" s="31">
        <v>90</v>
      </c>
      <c r="O10" s="31">
        <v>96</v>
      </c>
      <c r="P10" s="31">
        <v>87</v>
      </c>
      <c r="Q10" s="31">
        <v>90</v>
      </c>
      <c r="R10" s="31">
        <v>86</v>
      </c>
      <c r="S10" s="33">
        <v>88</v>
      </c>
      <c r="T10" s="34">
        <v>87</v>
      </c>
      <c r="U10" s="33">
        <v>94</v>
      </c>
      <c r="V10" s="35"/>
    </row>
    <row r="11" spans="1:22" ht="17.5" x14ac:dyDescent="0.35">
      <c r="A11" s="23"/>
      <c r="B11" s="75" t="s">
        <v>32</v>
      </c>
      <c r="C11" s="30">
        <v>174</v>
      </c>
      <c r="D11" s="31">
        <v>167</v>
      </c>
      <c r="E11" s="31">
        <v>169</v>
      </c>
      <c r="F11" s="31">
        <v>156</v>
      </c>
      <c r="G11" s="31">
        <v>171</v>
      </c>
      <c r="H11" s="32">
        <v>171</v>
      </c>
      <c r="I11" s="31">
        <v>172</v>
      </c>
      <c r="J11" s="31">
        <v>167</v>
      </c>
      <c r="K11" s="31">
        <v>182</v>
      </c>
      <c r="L11" s="31">
        <v>182</v>
      </c>
      <c r="M11" s="31">
        <v>201</v>
      </c>
      <c r="N11" s="31">
        <v>211</v>
      </c>
      <c r="O11" s="31">
        <v>240</v>
      </c>
      <c r="P11" s="31">
        <v>242</v>
      </c>
      <c r="Q11" s="31">
        <v>239</v>
      </c>
      <c r="R11" s="31">
        <v>231</v>
      </c>
      <c r="S11" s="33">
        <v>242</v>
      </c>
      <c r="T11" s="34">
        <v>234</v>
      </c>
      <c r="U11" s="33">
        <v>268</v>
      </c>
      <c r="V11" s="35"/>
    </row>
    <row r="12" spans="1:22" ht="17.5" x14ac:dyDescent="0.35">
      <c r="A12" s="23"/>
      <c r="B12" s="75" t="s">
        <v>33</v>
      </c>
      <c r="C12" s="30">
        <v>109</v>
      </c>
      <c r="D12" s="31">
        <v>96</v>
      </c>
      <c r="E12" s="31">
        <v>112</v>
      </c>
      <c r="F12" s="31">
        <v>104</v>
      </c>
      <c r="G12" s="31">
        <v>107</v>
      </c>
      <c r="H12" s="32">
        <v>94</v>
      </c>
      <c r="I12" s="31">
        <v>106</v>
      </c>
      <c r="J12" s="31">
        <v>101</v>
      </c>
      <c r="K12" s="31">
        <v>126</v>
      </c>
      <c r="L12" s="31">
        <v>113</v>
      </c>
      <c r="M12" s="31">
        <v>132</v>
      </c>
      <c r="N12" s="31">
        <v>126</v>
      </c>
      <c r="O12" s="31">
        <v>136</v>
      </c>
      <c r="P12" s="31">
        <v>132</v>
      </c>
      <c r="Q12" s="31">
        <v>150</v>
      </c>
      <c r="R12" s="31">
        <v>138</v>
      </c>
      <c r="S12" s="33">
        <v>137</v>
      </c>
      <c r="T12" s="34">
        <v>130</v>
      </c>
      <c r="U12" s="33">
        <v>136</v>
      </c>
      <c r="V12" s="35"/>
    </row>
    <row r="13" spans="1:22" ht="17.5" x14ac:dyDescent="0.35">
      <c r="A13" s="23"/>
      <c r="B13" s="75" t="s">
        <v>34</v>
      </c>
      <c r="C13" s="30">
        <v>86</v>
      </c>
      <c r="D13" s="31">
        <v>76</v>
      </c>
      <c r="E13" s="31">
        <v>74</v>
      </c>
      <c r="F13" s="31">
        <v>67</v>
      </c>
      <c r="G13" s="31">
        <v>75</v>
      </c>
      <c r="H13" s="32">
        <v>64</v>
      </c>
      <c r="I13" s="31">
        <v>82</v>
      </c>
      <c r="J13" s="31">
        <v>67</v>
      </c>
      <c r="K13" s="31">
        <v>68</v>
      </c>
      <c r="L13" s="31">
        <v>63</v>
      </c>
      <c r="M13" s="31">
        <v>73</v>
      </c>
      <c r="N13" s="31">
        <v>60</v>
      </c>
      <c r="O13" s="31">
        <v>78</v>
      </c>
      <c r="P13" s="31">
        <v>70</v>
      </c>
      <c r="Q13" s="31">
        <v>87</v>
      </c>
      <c r="R13" s="31">
        <v>79</v>
      </c>
      <c r="S13" s="33">
        <v>102</v>
      </c>
      <c r="T13" s="34">
        <v>90</v>
      </c>
      <c r="U13" s="33">
        <v>94</v>
      </c>
      <c r="V13" s="35"/>
    </row>
    <row r="14" spans="1:22" ht="17.5" x14ac:dyDescent="0.35">
      <c r="A14" s="23"/>
      <c r="B14" s="75" t="s">
        <v>35</v>
      </c>
      <c r="C14" s="30">
        <v>30</v>
      </c>
      <c r="D14" s="31">
        <v>29</v>
      </c>
      <c r="E14" s="31">
        <v>25</v>
      </c>
      <c r="F14" s="31">
        <v>26</v>
      </c>
      <c r="G14" s="31">
        <v>27</v>
      </c>
      <c r="H14" s="32">
        <v>21</v>
      </c>
      <c r="I14" s="31">
        <v>20</v>
      </c>
      <c r="J14" s="31">
        <v>14</v>
      </c>
      <c r="K14" s="31">
        <v>18</v>
      </c>
      <c r="L14" s="31">
        <v>23</v>
      </c>
      <c r="M14" s="31">
        <v>28</v>
      </c>
      <c r="N14" s="31">
        <v>26</v>
      </c>
      <c r="O14" s="31">
        <v>22</v>
      </c>
      <c r="P14" s="31">
        <v>25</v>
      </c>
      <c r="Q14" s="31">
        <v>27</v>
      </c>
      <c r="R14" s="31">
        <v>24</v>
      </c>
      <c r="S14" s="33">
        <v>32</v>
      </c>
      <c r="T14" s="34">
        <v>30</v>
      </c>
      <c r="U14" s="33">
        <v>36</v>
      </c>
      <c r="V14" s="35"/>
    </row>
    <row r="15" spans="1:22" ht="17.5" x14ac:dyDescent="0.35">
      <c r="A15" s="23"/>
      <c r="B15" s="75" t="s">
        <v>36</v>
      </c>
      <c r="C15" s="30">
        <v>29</v>
      </c>
      <c r="D15" s="31">
        <v>26</v>
      </c>
      <c r="E15" s="31">
        <v>32</v>
      </c>
      <c r="F15" s="31">
        <v>31</v>
      </c>
      <c r="G15" s="31">
        <v>30</v>
      </c>
      <c r="H15" s="32">
        <v>27</v>
      </c>
      <c r="I15" s="31">
        <v>30</v>
      </c>
      <c r="J15" s="31">
        <v>26</v>
      </c>
      <c r="K15" s="31">
        <v>26</v>
      </c>
      <c r="L15" s="31">
        <v>25</v>
      </c>
      <c r="M15" s="31">
        <v>30</v>
      </c>
      <c r="N15" s="31">
        <v>26</v>
      </c>
      <c r="O15" s="31">
        <v>30</v>
      </c>
      <c r="P15" s="31">
        <v>32</v>
      </c>
      <c r="Q15" s="31">
        <v>34</v>
      </c>
      <c r="R15" s="31">
        <v>30</v>
      </c>
      <c r="S15" s="33">
        <v>30</v>
      </c>
      <c r="T15" s="34">
        <v>26</v>
      </c>
      <c r="U15" s="33">
        <v>29</v>
      </c>
      <c r="V15" s="35"/>
    </row>
    <row r="16" spans="1:22" ht="18" thickBot="1" x14ac:dyDescent="0.4">
      <c r="A16" s="23"/>
      <c r="B16" s="75" t="s">
        <v>37</v>
      </c>
      <c r="C16" s="36">
        <v>33</v>
      </c>
      <c r="D16" s="37">
        <v>27</v>
      </c>
      <c r="E16" s="37">
        <v>27</v>
      </c>
      <c r="F16" s="37">
        <v>23</v>
      </c>
      <c r="G16" s="37">
        <v>17</v>
      </c>
      <c r="H16" s="38">
        <v>17</v>
      </c>
      <c r="I16" s="37">
        <v>25</v>
      </c>
      <c r="J16" s="37">
        <v>21</v>
      </c>
      <c r="K16" s="37">
        <v>19</v>
      </c>
      <c r="L16" s="37">
        <v>17</v>
      </c>
      <c r="M16" s="37">
        <v>23</v>
      </c>
      <c r="N16" s="37">
        <v>20</v>
      </c>
      <c r="O16" s="37">
        <v>24</v>
      </c>
      <c r="P16" s="37">
        <v>21</v>
      </c>
      <c r="Q16" s="37">
        <v>32</v>
      </c>
      <c r="R16" s="37">
        <v>28</v>
      </c>
      <c r="S16" s="39">
        <v>28</v>
      </c>
      <c r="T16" s="40">
        <v>27</v>
      </c>
      <c r="U16" s="39">
        <v>26</v>
      </c>
      <c r="V16" s="41"/>
    </row>
    <row r="17" spans="1:22" s="5" customFormat="1" ht="18.5" thickBot="1" x14ac:dyDescent="0.45">
      <c r="A17" s="23"/>
      <c r="B17" s="42" t="s">
        <v>39</v>
      </c>
      <c r="C17" s="43">
        <f>SUM(C5:C16)</f>
        <v>939</v>
      </c>
      <c r="D17" s="43">
        <f t="shared" ref="D17:R17" si="0">SUM(D5:D16)</f>
        <v>886</v>
      </c>
      <c r="E17" s="43">
        <f t="shared" si="0"/>
        <v>932</v>
      </c>
      <c r="F17" s="43">
        <f t="shared" si="0"/>
        <v>850</v>
      </c>
      <c r="G17" s="43">
        <f t="shared" si="0"/>
        <v>886</v>
      </c>
      <c r="H17" s="43">
        <f t="shared" si="0"/>
        <v>837</v>
      </c>
      <c r="I17" s="43">
        <f t="shared" si="0"/>
        <v>885</v>
      </c>
      <c r="J17" s="43">
        <f t="shared" si="0"/>
        <v>825</v>
      </c>
      <c r="K17" s="43">
        <f t="shared" si="0"/>
        <v>888</v>
      </c>
      <c r="L17" s="43">
        <f t="shared" si="0"/>
        <v>849</v>
      </c>
      <c r="M17" s="43">
        <f t="shared" si="0"/>
        <v>955</v>
      </c>
      <c r="N17" s="43">
        <f t="shared" si="0"/>
        <v>918</v>
      </c>
      <c r="O17" s="43">
        <f t="shared" si="0"/>
        <v>1000</v>
      </c>
      <c r="P17" s="43">
        <f t="shared" si="0"/>
        <v>967</v>
      </c>
      <c r="Q17" s="43">
        <f>SUM(Q5:Q16)</f>
        <v>1030</v>
      </c>
      <c r="R17" s="43">
        <f t="shared" si="0"/>
        <v>964</v>
      </c>
      <c r="S17" s="43">
        <f>SUM(S5:S16)</f>
        <v>1072</v>
      </c>
      <c r="T17" s="43">
        <f t="shared" ref="T17" si="1">SUM(T5:T16)</f>
        <v>1006</v>
      </c>
      <c r="U17" s="43">
        <f>SUM(U5:U16)</f>
        <v>1113</v>
      </c>
      <c r="V17" s="43">
        <f t="shared" ref="V17" si="2">SUM(V5:V16)</f>
        <v>0</v>
      </c>
    </row>
    <row r="18" spans="1:22" ht="16.5" customHeight="1" x14ac:dyDescent="0.35">
      <c r="A18" s="44" t="s">
        <v>15</v>
      </c>
      <c r="B18" s="76" t="s">
        <v>40</v>
      </c>
      <c r="C18" s="45">
        <v>187</v>
      </c>
      <c r="D18" s="46">
        <v>190</v>
      </c>
      <c r="E18" s="46">
        <v>215</v>
      </c>
      <c r="F18" s="46">
        <v>193</v>
      </c>
      <c r="G18" s="46">
        <v>202</v>
      </c>
      <c r="H18" s="47">
        <v>203</v>
      </c>
      <c r="I18" s="46">
        <v>229</v>
      </c>
      <c r="J18" s="46">
        <v>229</v>
      </c>
      <c r="K18" s="46">
        <v>286</v>
      </c>
      <c r="L18" s="46">
        <v>289</v>
      </c>
      <c r="M18" s="46">
        <v>336</v>
      </c>
      <c r="N18" s="46">
        <v>343</v>
      </c>
      <c r="O18" s="46">
        <v>422</v>
      </c>
      <c r="P18" s="46">
        <v>419</v>
      </c>
      <c r="Q18" s="46">
        <v>413</v>
      </c>
      <c r="R18" s="46">
        <v>385</v>
      </c>
      <c r="S18" s="48">
        <v>389</v>
      </c>
      <c r="T18" s="49">
        <v>372</v>
      </c>
      <c r="U18" s="48">
        <v>350</v>
      </c>
      <c r="V18" s="50"/>
    </row>
    <row r="19" spans="1:22" ht="15.75" customHeight="1" x14ac:dyDescent="0.35">
      <c r="A19" s="44"/>
      <c r="B19" s="76" t="s">
        <v>41</v>
      </c>
      <c r="C19" s="51">
        <v>716</v>
      </c>
      <c r="D19" s="31">
        <v>692</v>
      </c>
      <c r="E19" s="31">
        <v>738</v>
      </c>
      <c r="F19" s="31">
        <v>679</v>
      </c>
      <c r="G19" s="31">
        <v>764</v>
      </c>
      <c r="H19" s="32">
        <v>723</v>
      </c>
      <c r="I19" s="31">
        <v>799</v>
      </c>
      <c r="J19" s="31">
        <v>760</v>
      </c>
      <c r="K19" s="31">
        <v>868</v>
      </c>
      <c r="L19" s="31">
        <v>838</v>
      </c>
      <c r="M19" s="31">
        <v>916</v>
      </c>
      <c r="N19" s="31">
        <v>896</v>
      </c>
      <c r="O19" s="31">
        <v>987</v>
      </c>
      <c r="P19" s="31">
        <v>949</v>
      </c>
      <c r="Q19" s="31">
        <v>909</v>
      </c>
      <c r="R19" s="31">
        <v>829</v>
      </c>
      <c r="S19" s="33">
        <v>814</v>
      </c>
      <c r="T19" s="34">
        <v>803</v>
      </c>
      <c r="U19" s="33">
        <v>782</v>
      </c>
      <c r="V19" s="35"/>
    </row>
    <row r="20" spans="1:22" ht="15.75" customHeight="1" x14ac:dyDescent="0.35">
      <c r="A20" s="44"/>
      <c r="B20" s="76" t="s">
        <v>42</v>
      </c>
      <c r="C20" s="51">
        <v>163</v>
      </c>
      <c r="D20" s="31">
        <v>139</v>
      </c>
      <c r="E20" s="31">
        <v>140</v>
      </c>
      <c r="F20" s="31">
        <v>128</v>
      </c>
      <c r="G20" s="31">
        <v>150</v>
      </c>
      <c r="H20" s="32">
        <v>130</v>
      </c>
      <c r="I20" s="31">
        <v>158</v>
      </c>
      <c r="J20" s="31">
        <v>145</v>
      </c>
      <c r="K20" s="31">
        <v>178</v>
      </c>
      <c r="L20" s="31">
        <v>153</v>
      </c>
      <c r="M20" s="31">
        <v>189</v>
      </c>
      <c r="N20" s="31">
        <v>167</v>
      </c>
      <c r="O20" s="31">
        <v>189</v>
      </c>
      <c r="P20" s="31">
        <v>173</v>
      </c>
      <c r="Q20" s="31">
        <v>185</v>
      </c>
      <c r="R20" s="31">
        <v>161</v>
      </c>
      <c r="S20" s="33">
        <v>163</v>
      </c>
      <c r="T20" s="34">
        <v>150</v>
      </c>
      <c r="U20" s="33">
        <v>156</v>
      </c>
      <c r="V20" s="35"/>
    </row>
    <row r="21" spans="1:22" ht="15.75" customHeight="1" x14ac:dyDescent="0.35">
      <c r="A21" s="44"/>
      <c r="B21" s="76" t="s">
        <v>43</v>
      </c>
      <c r="C21" s="51">
        <v>274</v>
      </c>
      <c r="D21" s="31">
        <v>268</v>
      </c>
      <c r="E21" s="31">
        <v>316</v>
      </c>
      <c r="F21" s="31">
        <v>287</v>
      </c>
      <c r="G21" s="31">
        <v>324</v>
      </c>
      <c r="H21" s="32">
        <v>294</v>
      </c>
      <c r="I21" s="31">
        <v>317</v>
      </c>
      <c r="J21" s="31">
        <v>285</v>
      </c>
      <c r="K21" s="31">
        <v>324</v>
      </c>
      <c r="L21" s="31">
        <v>302</v>
      </c>
      <c r="M21" s="31">
        <v>332</v>
      </c>
      <c r="N21" s="31">
        <v>305</v>
      </c>
      <c r="O21" s="31">
        <v>348</v>
      </c>
      <c r="P21" s="31">
        <v>336</v>
      </c>
      <c r="Q21" s="31">
        <v>341</v>
      </c>
      <c r="R21" s="31">
        <v>293</v>
      </c>
      <c r="S21" s="33">
        <v>310</v>
      </c>
      <c r="T21" s="34">
        <v>279</v>
      </c>
      <c r="U21" s="33">
        <v>282</v>
      </c>
      <c r="V21" s="35"/>
    </row>
    <row r="22" spans="1:22" ht="15.75" customHeight="1" x14ac:dyDescent="0.35">
      <c r="A22" s="44"/>
      <c r="B22" s="76" t="s">
        <v>44</v>
      </c>
      <c r="C22" s="51">
        <v>84</v>
      </c>
      <c r="D22" s="31">
        <v>68</v>
      </c>
      <c r="E22" s="31">
        <v>88</v>
      </c>
      <c r="F22" s="31">
        <v>76</v>
      </c>
      <c r="G22" s="31">
        <v>87</v>
      </c>
      <c r="H22" s="32">
        <v>77</v>
      </c>
      <c r="I22" s="31">
        <v>85</v>
      </c>
      <c r="J22" s="31">
        <v>69</v>
      </c>
      <c r="K22" s="31">
        <v>82</v>
      </c>
      <c r="L22" s="31">
        <v>71</v>
      </c>
      <c r="M22" s="31">
        <v>80</v>
      </c>
      <c r="N22" s="31">
        <v>71</v>
      </c>
      <c r="O22" s="31">
        <v>79</v>
      </c>
      <c r="P22" s="31">
        <v>68</v>
      </c>
      <c r="Q22" s="31">
        <v>88</v>
      </c>
      <c r="R22" s="31">
        <v>77</v>
      </c>
      <c r="S22" s="33">
        <v>86</v>
      </c>
      <c r="T22" s="34">
        <v>77</v>
      </c>
      <c r="U22" s="33">
        <v>92</v>
      </c>
      <c r="V22" s="35"/>
    </row>
    <row r="23" spans="1:22" ht="15.75" customHeight="1" x14ac:dyDescent="0.35">
      <c r="A23" s="44"/>
      <c r="B23" s="76" t="s">
        <v>45</v>
      </c>
      <c r="C23" s="51">
        <v>145</v>
      </c>
      <c r="D23" s="31">
        <v>123</v>
      </c>
      <c r="E23" s="31">
        <v>133</v>
      </c>
      <c r="F23" s="31">
        <v>118</v>
      </c>
      <c r="G23" s="31">
        <v>133</v>
      </c>
      <c r="H23" s="32">
        <v>115</v>
      </c>
      <c r="I23" s="31">
        <v>123</v>
      </c>
      <c r="J23" s="31">
        <v>99</v>
      </c>
      <c r="K23" s="31">
        <v>98</v>
      </c>
      <c r="L23" s="31">
        <v>80</v>
      </c>
      <c r="M23" s="31">
        <v>83</v>
      </c>
      <c r="N23" s="31">
        <v>73</v>
      </c>
      <c r="O23" s="31">
        <v>90</v>
      </c>
      <c r="P23" s="31">
        <v>77</v>
      </c>
      <c r="Q23" s="31">
        <v>80</v>
      </c>
      <c r="R23" s="31">
        <v>71</v>
      </c>
      <c r="S23" s="33">
        <v>76</v>
      </c>
      <c r="T23" s="34">
        <v>65</v>
      </c>
      <c r="U23" s="33">
        <v>71</v>
      </c>
      <c r="V23" s="35"/>
    </row>
    <row r="24" spans="1:22" ht="15.75" customHeight="1" x14ac:dyDescent="0.35">
      <c r="A24" s="44"/>
      <c r="B24" s="76" t="s">
        <v>46</v>
      </c>
      <c r="C24" s="51">
        <v>94</v>
      </c>
      <c r="D24" s="31">
        <v>83</v>
      </c>
      <c r="E24" s="31">
        <v>95</v>
      </c>
      <c r="F24" s="31">
        <v>83</v>
      </c>
      <c r="G24" s="31">
        <v>103</v>
      </c>
      <c r="H24" s="32">
        <v>97</v>
      </c>
      <c r="I24" s="31">
        <v>117</v>
      </c>
      <c r="J24" s="31">
        <v>104</v>
      </c>
      <c r="K24" s="31">
        <v>121</v>
      </c>
      <c r="L24" s="31">
        <v>112</v>
      </c>
      <c r="M24" s="31">
        <v>120</v>
      </c>
      <c r="N24" s="31">
        <v>107</v>
      </c>
      <c r="O24" s="31">
        <v>122</v>
      </c>
      <c r="P24" s="31">
        <v>112</v>
      </c>
      <c r="Q24" s="31">
        <v>109</v>
      </c>
      <c r="R24" s="31">
        <v>93</v>
      </c>
      <c r="S24" s="33">
        <v>106</v>
      </c>
      <c r="T24" s="34">
        <v>96</v>
      </c>
      <c r="U24" s="33">
        <v>97</v>
      </c>
      <c r="V24" s="35"/>
    </row>
    <row r="25" spans="1:22" ht="15.75" customHeight="1" x14ac:dyDescent="0.35">
      <c r="A25" s="44"/>
      <c r="B25" s="76" t="s">
        <v>47</v>
      </c>
      <c r="C25" s="51">
        <v>111</v>
      </c>
      <c r="D25" s="31">
        <v>99</v>
      </c>
      <c r="E25" s="31">
        <v>98</v>
      </c>
      <c r="F25" s="31">
        <v>96</v>
      </c>
      <c r="G25" s="31">
        <v>106</v>
      </c>
      <c r="H25" s="32">
        <v>98</v>
      </c>
      <c r="I25" s="31">
        <v>110</v>
      </c>
      <c r="J25" s="31">
        <v>101</v>
      </c>
      <c r="K25" s="31">
        <v>113</v>
      </c>
      <c r="L25" s="31">
        <v>101</v>
      </c>
      <c r="M25" s="31">
        <v>127</v>
      </c>
      <c r="N25" s="31">
        <v>120</v>
      </c>
      <c r="O25" s="31">
        <v>136</v>
      </c>
      <c r="P25" s="31">
        <v>121</v>
      </c>
      <c r="Q25" s="31">
        <v>132</v>
      </c>
      <c r="R25" s="31">
        <v>134</v>
      </c>
      <c r="S25" s="33">
        <v>151</v>
      </c>
      <c r="T25" s="34">
        <v>146</v>
      </c>
      <c r="U25" s="33">
        <v>149</v>
      </c>
      <c r="V25" s="35"/>
    </row>
    <row r="26" spans="1:22" ht="15.75" customHeight="1" x14ac:dyDescent="0.35">
      <c r="A26" s="44"/>
      <c r="B26" s="76" t="s">
        <v>48</v>
      </c>
      <c r="C26" s="51">
        <v>202</v>
      </c>
      <c r="D26" s="31">
        <v>201</v>
      </c>
      <c r="E26" s="31">
        <v>207</v>
      </c>
      <c r="F26" s="31">
        <v>204</v>
      </c>
      <c r="G26" s="31">
        <v>232</v>
      </c>
      <c r="H26" s="32">
        <v>239</v>
      </c>
      <c r="I26" s="31">
        <v>295</v>
      </c>
      <c r="J26" s="31">
        <v>288</v>
      </c>
      <c r="K26" s="31">
        <v>340</v>
      </c>
      <c r="L26" s="31">
        <v>338</v>
      </c>
      <c r="M26" s="31">
        <v>380</v>
      </c>
      <c r="N26" s="31">
        <v>382</v>
      </c>
      <c r="O26" s="31">
        <v>435</v>
      </c>
      <c r="P26" s="31">
        <v>437</v>
      </c>
      <c r="Q26" s="31">
        <v>428</v>
      </c>
      <c r="R26" s="31">
        <v>402</v>
      </c>
      <c r="S26" s="33">
        <v>398</v>
      </c>
      <c r="T26" s="34">
        <v>404</v>
      </c>
      <c r="U26" s="33">
        <v>411</v>
      </c>
      <c r="V26" s="35"/>
    </row>
    <row r="27" spans="1:22" ht="15.75" customHeight="1" x14ac:dyDescent="0.35">
      <c r="A27" s="44"/>
      <c r="B27" s="76" t="s">
        <v>49</v>
      </c>
      <c r="C27" s="51">
        <v>156</v>
      </c>
      <c r="D27" s="31">
        <v>140</v>
      </c>
      <c r="E27" s="31">
        <v>163</v>
      </c>
      <c r="F27" s="31">
        <v>145</v>
      </c>
      <c r="G27" s="31">
        <v>159</v>
      </c>
      <c r="H27" s="32">
        <v>147</v>
      </c>
      <c r="I27" s="31">
        <v>150</v>
      </c>
      <c r="J27" s="31">
        <v>136</v>
      </c>
      <c r="K27" s="31">
        <v>150</v>
      </c>
      <c r="L27" s="31">
        <v>135</v>
      </c>
      <c r="M27" s="31">
        <v>132</v>
      </c>
      <c r="N27" s="31">
        <v>117</v>
      </c>
      <c r="O27" s="31">
        <v>126</v>
      </c>
      <c r="P27" s="31">
        <v>111</v>
      </c>
      <c r="Q27" s="31">
        <v>131</v>
      </c>
      <c r="R27" s="31">
        <v>101</v>
      </c>
      <c r="S27" s="33">
        <v>108</v>
      </c>
      <c r="T27" s="34">
        <v>95</v>
      </c>
      <c r="U27" s="33">
        <v>101</v>
      </c>
      <c r="V27" s="35"/>
    </row>
    <row r="28" spans="1:22" ht="15.75" customHeight="1" x14ac:dyDescent="0.35">
      <c r="A28" s="44"/>
      <c r="B28" s="76" t="s">
        <v>50</v>
      </c>
      <c r="C28" s="51">
        <v>83</v>
      </c>
      <c r="D28" s="31">
        <v>75</v>
      </c>
      <c r="E28" s="31">
        <v>69</v>
      </c>
      <c r="F28" s="31">
        <v>61</v>
      </c>
      <c r="G28" s="31">
        <v>76</v>
      </c>
      <c r="H28" s="32">
        <v>66</v>
      </c>
      <c r="I28" s="31">
        <v>59</v>
      </c>
      <c r="J28" s="31">
        <v>57</v>
      </c>
      <c r="K28" s="31">
        <v>60</v>
      </c>
      <c r="L28" s="31">
        <v>57</v>
      </c>
      <c r="M28" s="31">
        <v>67</v>
      </c>
      <c r="N28" s="31">
        <v>63</v>
      </c>
      <c r="O28" s="31">
        <v>78</v>
      </c>
      <c r="P28" s="31">
        <v>68</v>
      </c>
      <c r="Q28" s="31">
        <v>50</v>
      </c>
      <c r="R28" s="31">
        <v>38</v>
      </c>
      <c r="S28" s="33">
        <v>32</v>
      </c>
      <c r="T28" s="34">
        <v>27</v>
      </c>
      <c r="U28" s="33">
        <v>26</v>
      </c>
      <c r="V28" s="35"/>
    </row>
    <row r="29" spans="1:22" ht="15.75" customHeight="1" thickBot="1" x14ac:dyDescent="0.4">
      <c r="A29" s="44"/>
      <c r="B29" s="76" t="s">
        <v>51</v>
      </c>
      <c r="C29" s="52">
        <v>154</v>
      </c>
      <c r="D29" s="37">
        <v>147</v>
      </c>
      <c r="E29" s="37">
        <v>193</v>
      </c>
      <c r="F29" s="37">
        <v>188</v>
      </c>
      <c r="G29" s="37">
        <v>212</v>
      </c>
      <c r="H29" s="38">
        <v>202</v>
      </c>
      <c r="I29" s="37">
        <v>242</v>
      </c>
      <c r="J29" s="37">
        <v>230</v>
      </c>
      <c r="K29" s="37">
        <v>280</v>
      </c>
      <c r="L29" s="37">
        <v>267</v>
      </c>
      <c r="M29" s="37">
        <v>321</v>
      </c>
      <c r="N29" s="37">
        <v>292</v>
      </c>
      <c r="O29" s="37">
        <v>302</v>
      </c>
      <c r="P29" s="37">
        <v>277</v>
      </c>
      <c r="Q29" s="37">
        <v>283</v>
      </c>
      <c r="R29" s="37">
        <v>252</v>
      </c>
      <c r="S29" s="39">
        <v>254</v>
      </c>
      <c r="T29" s="40">
        <v>231</v>
      </c>
      <c r="U29" s="39">
        <v>219</v>
      </c>
      <c r="V29" s="41"/>
    </row>
    <row r="30" spans="1:22" s="5" customFormat="1" ht="15.75" customHeight="1" thickBot="1" x14ac:dyDescent="0.45">
      <c r="A30" s="44"/>
      <c r="B30" s="53" t="s">
        <v>52</v>
      </c>
      <c r="C30" s="54">
        <f>SUM(C18:C29)</f>
        <v>2369</v>
      </c>
      <c r="D30" s="54">
        <f t="shared" ref="D30:R30" si="3">SUM(D18:D29)</f>
        <v>2225</v>
      </c>
      <c r="E30" s="54">
        <f t="shared" si="3"/>
        <v>2455</v>
      </c>
      <c r="F30" s="54">
        <f t="shared" si="3"/>
        <v>2258</v>
      </c>
      <c r="G30" s="54">
        <f t="shared" si="3"/>
        <v>2548</v>
      </c>
      <c r="H30" s="54">
        <f t="shared" si="3"/>
        <v>2391</v>
      </c>
      <c r="I30" s="54">
        <f t="shared" si="3"/>
        <v>2684</v>
      </c>
      <c r="J30" s="54">
        <f t="shared" si="3"/>
        <v>2503</v>
      </c>
      <c r="K30" s="54">
        <f t="shared" si="3"/>
        <v>2900</v>
      </c>
      <c r="L30" s="54">
        <f t="shared" si="3"/>
        <v>2743</v>
      </c>
      <c r="M30" s="54">
        <f t="shared" si="3"/>
        <v>3083</v>
      </c>
      <c r="N30" s="54">
        <f t="shared" si="3"/>
        <v>2936</v>
      </c>
      <c r="O30" s="54">
        <f t="shared" si="3"/>
        <v>3314</v>
      </c>
      <c r="P30" s="54">
        <f t="shared" si="3"/>
        <v>3148</v>
      </c>
      <c r="Q30" s="54">
        <f t="shared" si="3"/>
        <v>3149</v>
      </c>
      <c r="R30" s="54">
        <f t="shared" si="3"/>
        <v>2836</v>
      </c>
      <c r="S30" s="54">
        <f t="shared" ref="S30:V30" si="4">SUM(S18:S29)</f>
        <v>2887</v>
      </c>
      <c r="T30" s="54">
        <f t="shared" si="4"/>
        <v>2745</v>
      </c>
      <c r="U30" s="54">
        <f t="shared" si="4"/>
        <v>2736</v>
      </c>
      <c r="V30" s="54">
        <f t="shared" si="4"/>
        <v>0</v>
      </c>
    </row>
    <row r="31" spans="1:22" ht="16.5" customHeight="1" x14ac:dyDescent="0.35">
      <c r="A31" s="55" t="s">
        <v>16</v>
      </c>
      <c r="B31" s="77" t="s">
        <v>53</v>
      </c>
      <c r="C31" s="45">
        <v>27</v>
      </c>
      <c r="D31" s="46">
        <v>25</v>
      </c>
      <c r="E31" s="46">
        <v>25</v>
      </c>
      <c r="F31" s="46">
        <v>27</v>
      </c>
      <c r="G31" s="46">
        <v>25</v>
      </c>
      <c r="H31" s="47">
        <v>26</v>
      </c>
      <c r="I31" s="46">
        <v>25</v>
      </c>
      <c r="J31" s="46">
        <v>28</v>
      </c>
      <c r="K31" s="46">
        <v>25</v>
      </c>
      <c r="L31" s="46">
        <v>32</v>
      </c>
      <c r="M31" s="46">
        <v>37</v>
      </c>
      <c r="N31" s="46">
        <v>36</v>
      </c>
      <c r="O31" s="46">
        <v>41</v>
      </c>
      <c r="P31" s="46">
        <v>40</v>
      </c>
      <c r="Q31" s="46">
        <v>40</v>
      </c>
      <c r="R31" s="46">
        <v>37</v>
      </c>
      <c r="S31" s="48">
        <v>34</v>
      </c>
      <c r="T31" s="49">
        <v>34</v>
      </c>
      <c r="U31" s="48">
        <v>33</v>
      </c>
      <c r="V31" s="50"/>
    </row>
    <row r="32" spans="1:22" ht="15.75" customHeight="1" x14ac:dyDescent="0.35">
      <c r="A32" s="55"/>
      <c r="B32" s="77" t="s">
        <v>54</v>
      </c>
      <c r="C32" s="51">
        <v>106</v>
      </c>
      <c r="D32" s="31">
        <v>104</v>
      </c>
      <c r="E32" s="31">
        <v>91</v>
      </c>
      <c r="F32" s="31">
        <v>100</v>
      </c>
      <c r="G32" s="31">
        <v>112</v>
      </c>
      <c r="H32" s="32">
        <v>112</v>
      </c>
      <c r="I32" s="31">
        <v>124</v>
      </c>
      <c r="J32" s="31">
        <v>118</v>
      </c>
      <c r="K32" s="31">
        <v>142</v>
      </c>
      <c r="L32" s="31">
        <v>144</v>
      </c>
      <c r="M32" s="31">
        <v>146</v>
      </c>
      <c r="N32" s="31">
        <v>146</v>
      </c>
      <c r="O32" s="31">
        <v>173</v>
      </c>
      <c r="P32" s="31">
        <v>165</v>
      </c>
      <c r="Q32" s="31">
        <v>166</v>
      </c>
      <c r="R32" s="31">
        <v>154</v>
      </c>
      <c r="S32" s="33">
        <v>165</v>
      </c>
      <c r="T32" s="34">
        <v>155</v>
      </c>
      <c r="U32" s="33">
        <v>149</v>
      </c>
      <c r="V32" s="35"/>
    </row>
    <row r="33" spans="1:22" ht="15.75" customHeight="1" x14ac:dyDescent="0.35">
      <c r="A33" s="55"/>
      <c r="B33" s="77" t="s">
        <v>55</v>
      </c>
      <c r="C33" s="51">
        <v>31</v>
      </c>
      <c r="D33" s="31">
        <v>31</v>
      </c>
      <c r="E33" s="31">
        <v>38</v>
      </c>
      <c r="F33" s="31">
        <v>37</v>
      </c>
      <c r="G33" s="31">
        <v>33</v>
      </c>
      <c r="H33" s="32">
        <v>28</v>
      </c>
      <c r="I33" s="31">
        <v>32</v>
      </c>
      <c r="J33" s="31">
        <v>30</v>
      </c>
      <c r="K33" s="31">
        <v>40</v>
      </c>
      <c r="L33" s="31">
        <v>39</v>
      </c>
      <c r="M33" s="31">
        <v>35</v>
      </c>
      <c r="N33" s="31">
        <v>35</v>
      </c>
      <c r="O33" s="31">
        <v>30</v>
      </c>
      <c r="P33" s="31">
        <v>34</v>
      </c>
      <c r="Q33" s="31">
        <v>35</v>
      </c>
      <c r="R33" s="31">
        <v>35</v>
      </c>
      <c r="S33" s="33">
        <v>33</v>
      </c>
      <c r="T33" s="34">
        <v>35</v>
      </c>
      <c r="U33" s="33">
        <v>32</v>
      </c>
      <c r="V33" s="35"/>
    </row>
    <row r="34" spans="1:22" ht="15.75" customHeight="1" x14ac:dyDescent="0.35">
      <c r="A34" s="55"/>
      <c r="B34" s="77" t="s">
        <v>56</v>
      </c>
      <c r="C34" s="51">
        <v>67</v>
      </c>
      <c r="D34" s="31">
        <v>65</v>
      </c>
      <c r="E34" s="31">
        <v>78</v>
      </c>
      <c r="F34" s="31">
        <v>75</v>
      </c>
      <c r="G34" s="31">
        <v>85</v>
      </c>
      <c r="H34" s="32">
        <v>79</v>
      </c>
      <c r="I34" s="31">
        <v>84</v>
      </c>
      <c r="J34" s="31">
        <v>87</v>
      </c>
      <c r="K34" s="31">
        <v>104</v>
      </c>
      <c r="L34" s="31">
        <v>101</v>
      </c>
      <c r="M34" s="31">
        <v>104</v>
      </c>
      <c r="N34" s="31">
        <v>103</v>
      </c>
      <c r="O34" s="31">
        <v>108</v>
      </c>
      <c r="P34" s="31">
        <v>97</v>
      </c>
      <c r="Q34" s="31">
        <v>95</v>
      </c>
      <c r="R34" s="31">
        <v>89</v>
      </c>
      <c r="S34" s="33">
        <v>80</v>
      </c>
      <c r="T34" s="34">
        <v>80</v>
      </c>
      <c r="U34" s="33">
        <v>77</v>
      </c>
      <c r="V34" s="35"/>
    </row>
    <row r="35" spans="1:22" ht="15.75" customHeight="1" x14ac:dyDescent="0.35">
      <c r="A35" s="55"/>
      <c r="B35" s="77" t="s">
        <v>57</v>
      </c>
      <c r="C35" s="51">
        <v>121</v>
      </c>
      <c r="D35" s="31">
        <v>135</v>
      </c>
      <c r="E35" s="31">
        <v>147</v>
      </c>
      <c r="F35" s="31">
        <v>143</v>
      </c>
      <c r="G35" s="31">
        <v>163</v>
      </c>
      <c r="H35" s="32">
        <v>157</v>
      </c>
      <c r="I35" s="31">
        <v>165</v>
      </c>
      <c r="J35" s="31">
        <v>151</v>
      </c>
      <c r="K35" s="31">
        <v>170</v>
      </c>
      <c r="L35" s="31">
        <v>155</v>
      </c>
      <c r="M35" s="31">
        <v>153</v>
      </c>
      <c r="N35" s="31">
        <v>146</v>
      </c>
      <c r="O35" s="31">
        <v>158</v>
      </c>
      <c r="P35" s="31">
        <v>156</v>
      </c>
      <c r="Q35" s="31">
        <v>161</v>
      </c>
      <c r="R35" s="31">
        <v>149</v>
      </c>
      <c r="S35" s="33">
        <v>155</v>
      </c>
      <c r="T35" s="34">
        <v>147</v>
      </c>
      <c r="U35" s="33">
        <v>140</v>
      </c>
      <c r="V35" s="35"/>
    </row>
    <row r="36" spans="1:22" ht="15.75" customHeight="1" x14ac:dyDescent="0.35">
      <c r="A36" s="55"/>
      <c r="B36" s="77" t="s">
        <v>58</v>
      </c>
      <c r="C36" s="51">
        <v>25</v>
      </c>
      <c r="D36" s="31">
        <v>27</v>
      </c>
      <c r="E36" s="31">
        <v>21</v>
      </c>
      <c r="F36" s="31">
        <v>25</v>
      </c>
      <c r="G36" s="31">
        <v>27</v>
      </c>
      <c r="H36" s="32">
        <v>28</v>
      </c>
      <c r="I36" s="31">
        <v>26</v>
      </c>
      <c r="J36" s="31">
        <v>27</v>
      </c>
      <c r="K36" s="31">
        <v>27</v>
      </c>
      <c r="L36" s="31">
        <v>27</v>
      </c>
      <c r="M36" s="31">
        <v>23</v>
      </c>
      <c r="N36" s="31">
        <v>27</v>
      </c>
      <c r="O36" s="31">
        <v>30</v>
      </c>
      <c r="P36" s="31">
        <v>34</v>
      </c>
      <c r="Q36" s="31">
        <v>40</v>
      </c>
      <c r="R36" s="31">
        <v>38</v>
      </c>
      <c r="S36" s="33">
        <v>29</v>
      </c>
      <c r="T36" s="34">
        <v>31</v>
      </c>
      <c r="U36" s="33">
        <v>27</v>
      </c>
      <c r="V36" s="35"/>
    </row>
    <row r="37" spans="1:22" ht="15.75" customHeight="1" x14ac:dyDescent="0.35">
      <c r="A37" s="55"/>
      <c r="B37" s="77" t="s">
        <v>59</v>
      </c>
      <c r="C37" s="51">
        <v>83</v>
      </c>
      <c r="D37" s="31">
        <v>88</v>
      </c>
      <c r="E37" s="31">
        <v>105</v>
      </c>
      <c r="F37" s="31">
        <v>99</v>
      </c>
      <c r="G37" s="31">
        <v>108</v>
      </c>
      <c r="H37" s="32">
        <v>107</v>
      </c>
      <c r="I37" s="31">
        <v>104</v>
      </c>
      <c r="J37" s="31">
        <v>101</v>
      </c>
      <c r="K37" s="31">
        <v>102</v>
      </c>
      <c r="L37" s="31">
        <v>104</v>
      </c>
      <c r="M37" s="31">
        <v>100</v>
      </c>
      <c r="N37" s="31">
        <v>97</v>
      </c>
      <c r="O37" s="31">
        <v>100</v>
      </c>
      <c r="P37" s="31">
        <v>96</v>
      </c>
      <c r="Q37" s="31">
        <v>97</v>
      </c>
      <c r="R37" s="31">
        <v>91</v>
      </c>
      <c r="S37" s="33">
        <v>87</v>
      </c>
      <c r="T37" s="34">
        <v>82</v>
      </c>
      <c r="U37" s="33">
        <v>69</v>
      </c>
      <c r="V37" s="35"/>
    </row>
    <row r="38" spans="1:22" ht="15.75" customHeight="1" x14ac:dyDescent="0.35">
      <c r="A38" s="55"/>
      <c r="B38" s="77" t="s">
        <v>60</v>
      </c>
      <c r="C38" s="51">
        <v>20</v>
      </c>
      <c r="D38" s="31">
        <v>20</v>
      </c>
      <c r="E38" s="31">
        <v>14</v>
      </c>
      <c r="F38" s="31">
        <v>14</v>
      </c>
      <c r="G38" s="31">
        <v>21</v>
      </c>
      <c r="H38" s="32">
        <v>18</v>
      </c>
      <c r="I38" s="31">
        <v>16</v>
      </c>
      <c r="J38" s="31">
        <v>14</v>
      </c>
      <c r="K38" s="31">
        <v>19</v>
      </c>
      <c r="L38" s="31">
        <v>22</v>
      </c>
      <c r="M38" s="31">
        <v>25</v>
      </c>
      <c r="N38" s="31">
        <v>22</v>
      </c>
      <c r="O38" s="31">
        <v>22</v>
      </c>
      <c r="P38" s="31">
        <v>23</v>
      </c>
      <c r="Q38" s="31">
        <v>24</v>
      </c>
      <c r="R38" s="31">
        <v>17</v>
      </c>
      <c r="S38" s="33">
        <v>27</v>
      </c>
      <c r="T38" s="34">
        <v>25</v>
      </c>
      <c r="U38" s="33">
        <v>22</v>
      </c>
      <c r="V38" s="35"/>
    </row>
    <row r="39" spans="1:22" ht="15.75" customHeight="1" x14ac:dyDescent="0.35">
      <c r="A39" s="55"/>
      <c r="B39" s="77" t="s">
        <v>61</v>
      </c>
      <c r="C39" s="51">
        <v>54</v>
      </c>
      <c r="D39" s="31">
        <v>49</v>
      </c>
      <c r="E39" s="31">
        <v>55</v>
      </c>
      <c r="F39" s="31">
        <v>53</v>
      </c>
      <c r="G39" s="31">
        <v>57</v>
      </c>
      <c r="H39" s="32">
        <v>46</v>
      </c>
      <c r="I39" s="31">
        <v>53</v>
      </c>
      <c r="J39" s="31">
        <v>46</v>
      </c>
      <c r="K39" s="31">
        <v>68</v>
      </c>
      <c r="L39" s="31">
        <v>65</v>
      </c>
      <c r="M39" s="31">
        <v>83</v>
      </c>
      <c r="N39" s="31">
        <v>84</v>
      </c>
      <c r="O39" s="31">
        <v>102</v>
      </c>
      <c r="P39" s="31">
        <v>95</v>
      </c>
      <c r="Q39" s="31">
        <v>110</v>
      </c>
      <c r="R39" s="31">
        <v>109</v>
      </c>
      <c r="S39" s="33">
        <v>125</v>
      </c>
      <c r="T39" s="34">
        <v>34</v>
      </c>
      <c r="U39" s="33">
        <v>126</v>
      </c>
      <c r="V39" s="35"/>
    </row>
    <row r="40" spans="1:22" ht="15.75" customHeight="1" x14ac:dyDescent="0.35">
      <c r="A40" s="55"/>
      <c r="B40" s="77" t="s">
        <v>62</v>
      </c>
      <c r="C40" s="51">
        <v>174</v>
      </c>
      <c r="D40" s="31">
        <v>163</v>
      </c>
      <c r="E40" s="31">
        <v>171</v>
      </c>
      <c r="F40" s="31">
        <v>171</v>
      </c>
      <c r="G40" s="31">
        <v>175</v>
      </c>
      <c r="H40" s="32">
        <v>161</v>
      </c>
      <c r="I40" s="31">
        <v>146</v>
      </c>
      <c r="J40" s="31">
        <v>139</v>
      </c>
      <c r="K40" s="31">
        <v>134</v>
      </c>
      <c r="L40" s="31">
        <v>121</v>
      </c>
      <c r="M40" s="31">
        <v>142</v>
      </c>
      <c r="N40" s="31">
        <v>131</v>
      </c>
      <c r="O40" s="31">
        <v>143</v>
      </c>
      <c r="P40" s="31">
        <v>131</v>
      </c>
      <c r="Q40" s="31">
        <v>129</v>
      </c>
      <c r="R40" s="31">
        <v>120</v>
      </c>
      <c r="S40" s="33">
        <v>116</v>
      </c>
      <c r="T40" s="34">
        <v>155</v>
      </c>
      <c r="U40" s="33">
        <v>101</v>
      </c>
      <c r="V40" s="35"/>
    </row>
    <row r="41" spans="1:22" ht="15.75" customHeight="1" x14ac:dyDescent="0.35">
      <c r="A41" s="55"/>
      <c r="B41" s="77" t="s">
        <v>63</v>
      </c>
      <c r="C41" s="51">
        <v>68</v>
      </c>
      <c r="D41" s="31">
        <v>60</v>
      </c>
      <c r="E41" s="31">
        <v>72</v>
      </c>
      <c r="F41" s="31">
        <v>74</v>
      </c>
      <c r="G41" s="31">
        <v>69</v>
      </c>
      <c r="H41" s="32">
        <v>65</v>
      </c>
      <c r="I41" s="31">
        <v>50</v>
      </c>
      <c r="J41" s="31">
        <v>49</v>
      </c>
      <c r="K41" s="31">
        <v>55</v>
      </c>
      <c r="L41" s="31">
        <v>54</v>
      </c>
      <c r="M41" s="31">
        <v>41</v>
      </c>
      <c r="N41" s="31">
        <v>39</v>
      </c>
      <c r="O41" s="31">
        <v>26</v>
      </c>
      <c r="P41" s="31">
        <v>24</v>
      </c>
      <c r="Q41" s="31">
        <v>16</v>
      </c>
      <c r="R41" s="31">
        <v>10</v>
      </c>
      <c r="S41" s="33">
        <v>6</v>
      </c>
      <c r="T41" s="34">
        <v>35</v>
      </c>
      <c r="U41" s="33">
        <v>3</v>
      </c>
      <c r="V41" s="35"/>
    </row>
    <row r="42" spans="1:22" ht="15.75" customHeight="1" x14ac:dyDescent="0.35">
      <c r="A42" s="55"/>
      <c r="B42" s="77" t="s">
        <v>64</v>
      </c>
      <c r="C42" s="51">
        <v>149</v>
      </c>
      <c r="D42" s="31">
        <v>135</v>
      </c>
      <c r="E42" s="31">
        <v>127</v>
      </c>
      <c r="F42" s="31">
        <v>116</v>
      </c>
      <c r="G42" s="31">
        <v>128</v>
      </c>
      <c r="H42" s="32">
        <v>130</v>
      </c>
      <c r="I42" s="31">
        <v>146</v>
      </c>
      <c r="J42" s="31">
        <v>145</v>
      </c>
      <c r="K42" s="31">
        <v>169</v>
      </c>
      <c r="L42" s="31">
        <v>152</v>
      </c>
      <c r="M42" s="31">
        <v>183</v>
      </c>
      <c r="N42" s="31">
        <v>177</v>
      </c>
      <c r="O42" s="31">
        <v>213</v>
      </c>
      <c r="P42" s="31">
        <v>204</v>
      </c>
      <c r="Q42" s="31">
        <v>210</v>
      </c>
      <c r="R42" s="31">
        <v>193</v>
      </c>
      <c r="S42" s="33">
        <v>214</v>
      </c>
      <c r="T42" s="34">
        <v>80</v>
      </c>
      <c r="U42" s="33">
        <v>218</v>
      </c>
      <c r="V42" s="35"/>
    </row>
    <row r="43" spans="1:22" ht="15.75" customHeight="1" x14ac:dyDescent="0.35">
      <c r="A43" s="55"/>
      <c r="B43" s="77" t="s">
        <v>65</v>
      </c>
      <c r="C43" s="51">
        <v>97</v>
      </c>
      <c r="D43" s="31">
        <v>90</v>
      </c>
      <c r="E43" s="31">
        <v>100</v>
      </c>
      <c r="F43" s="31">
        <v>89</v>
      </c>
      <c r="G43" s="31">
        <v>119</v>
      </c>
      <c r="H43" s="32">
        <v>100</v>
      </c>
      <c r="I43" s="31">
        <v>131</v>
      </c>
      <c r="J43" s="31">
        <v>125</v>
      </c>
      <c r="K43" s="31">
        <v>155</v>
      </c>
      <c r="L43" s="31">
        <v>144</v>
      </c>
      <c r="M43" s="31">
        <v>178</v>
      </c>
      <c r="N43" s="31">
        <v>158</v>
      </c>
      <c r="O43" s="31">
        <v>168</v>
      </c>
      <c r="P43" s="31">
        <v>157</v>
      </c>
      <c r="Q43" s="31">
        <v>163</v>
      </c>
      <c r="R43" s="31">
        <v>143</v>
      </c>
      <c r="S43" s="33">
        <v>142</v>
      </c>
      <c r="T43" s="34">
        <v>147</v>
      </c>
      <c r="U43" s="33">
        <v>107</v>
      </c>
      <c r="V43" s="35"/>
    </row>
    <row r="44" spans="1:22" ht="15.75" customHeight="1" x14ac:dyDescent="0.35">
      <c r="A44" s="55"/>
      <c r="B44" s="77" t="s">
        <v>66</v>
      </c>
      <c r="C44" s="51">
        <v>165</v>
      </c>
      <c r="D44" s="31">
        <v>164</v>
      </c>
      <c r="E44" s="31">
        <v>162</v>
      </c>
      <c r="F44" s="31">
        <v>158</v>
      </c>
      <c r="G44" s="31">
        <v>187</v>
      </c>
      <c r="H44" s="32">
        <v>180</v>
      </c>
      <c r="I44" s="31">
        <v>187</v>
      </c>
      <c r="J44" s="31">
        <v>179</v>
      </c>
      <c r="K44" s="31">
        <v>182</v>
      </c>
      <c r="L44" s="31">
        <v>174</v>
      </c>
      <c r="M44" s="31">
        <v>188</v>
      </c>
      <c r="N44" s="31">
        <v>188</v>
      </c>
      <c r="O44" s="31">
        <v>216</v>
      </c>
      <c r="P44" s="31">
        <v>197</v>
      </c>
      <c r="Q44" s="31">
        <v>210</v>
      </c>
      <c r="R44" s="31">
        <v>212</v>
      </c>
      <c r="S44" s="33">
        <v>223</v>
      </c>
      <c r="T44" s="34">
        <v>31</v>
      </c>
      <c r="U44" s="33">
        <v>213</v>
      </c>
      <c r="V44" s="35"/>
    </row>
    <row r="45" spans="1:22" ht="15.75" customHeight="1" x14ac:dyDescent="0.35">
      <c r="A45" s="55"/>
      <c r="B45" s="77" t="s">
        <v>67</v>
      </c>
      <c r="C45" s="51">
        <v>312</v>
      </c>
      <c r="D45" s="31">
        <v>285</v>
      </c>
      <c r="E45" s="31">
        <v>297</v>
      </c>
      <c r="F45" s="31">
        <v>290</v>
      </c>
      <c r="G45" s="31">
        <v>301</v>
      </c>
      <c r="H45" s="32">
        <v>292</v>
      </c>
      <c r="I45" s="31">
        <v>298</v>
      </c>
      <c r="J45" s="31">
        <v>307</v>
      </c>
      <c r="K45" s="31">
        <v>332</v>
      </c>
      <c r="L45" s="31">
        <v>351</v>
      </c>
      <c r="M45" s="31">
        <v>381</v>
      </c>
      <c r="N45" s="31">
        <v>389</v>
      </c>
      <c r="O45" s="31">
        <v>434</v>
      </c>
      <c r="P45" s="31">
        <v>436</v>
      </c>
      <c r="Q45" s="31">
        <v>436</v>
      </c>
      <c r="R45" s="31">
        <v>414</v>
      </c>
      <c r="S45" s="33">
        <v>443</v>
      </c>
      <c r="T45" s="34">
        <v>82</v>
      </c>
      <c r="U45" s="33">
        <v>380</v>
      </c>
      <c r="V45" s="35"/>
    </row>
    <row r="46" spans="1:22" ht="15.75" customHeight="1" thickBot="1" x14ac:dyDescent="0.4">
      <c r="A46" s="55"/>
      <c r="B46" s="77" t="s">
        <v>68</v>
      </c>
      <c r="C46" s="52">
        <v>123</v>
      </c>
      <c r="D46" s="37">
        <v>113</v>
      </c>
      <c r="E46" s="37">
        <v>124</v>
      </c>
      <c r="F46" s="37">
        <v>119</v>
      </c>
      <c r="G46" s="37">
        <v>128</v>
      </c>
      <c r="H46" s="38">
        <v>117</v>
      </c>
      <c r="I46" s="37">
        <v>126</v>
      </c>
      <c r="J46" s="37">
        <v>120</v>
      </c>
      <c r="K46" s="37">
        <v>138</v>
      </c>
      <c r="L46" s="37">
        <v>131</v>
      </c>
      <c r="M46" s="37">
        <v>150</v>
      </c>
      <c r="N46" s="37">
        <v>136</v>
      </c>
      <c r="O46" s="37">
        <v>157</v>
      </c>
      <c r="P46" s="37">
        <v>148</v>
      </c>
      <c r="Q46" s="37">
        <v>152</v>
      </c>
      <c r="R46" s="37">
        <v>138</v>
      </c>
      <c r="S46" s="39">
        <v>150</v>
      </c>
      <c r="T46" s="40">
        <v>25</v>
      </c>
      <c r="U46" s="39">
        <v>131</v>
      </c>
      <c r="V46" s="41"/>
    </row>
    <row r="47" spans="1:22" s="5" customFormat="1" ht="18.5" thickBot="1" x14ac:dyDescent="0.45">
      <c r="A47" s="55"/>
      <c r="B47" s="56" t="s">
        <v>52</v>
      </c>
      <c r="C47" s="57">
        <f>SUM(C31:C46)</f>
        <v>1622</v>
      </c>
      <c r="D47" s="57">
        <f t="shared" ref="D47:R47" si="5">SUM(D31:D46)</f>
        <v>1554</v>
      </c>
      <c r="E47" s="57">
        <f t="shared" si="5"/>
        <v>1627</v>
      </c>
      <c r="F47" s="57">
        <f t="shared" si="5"/>
        <v>1590</v>
      </c>
      <c r="G47" s="57">
        <f t="shared" si="5"/>
        <v>1738</v>
      </c>
      <c r="H47" s="57">
        <f t="shared" si="5"/>
        <v>1646</v>
      </c>
      <c r="I47" s="57">
        <f t="shared" si="5"/>
        <v>1713</v>
      </c>
      <c r="J47" s="57">
        <f t="shared" si="5"/>
        <v>1666</v>
      </c>
      <c r="K47" s="57">
        <f t="shared" si="5"/>
        <v>1862</v>
      </c>
      <c r="L47" s="57">
        <f t="shared" si="5"/>
        <v>1816</v>
      </c>
      <c r="M47" s="57">
        <f t="shared" si="5"/>
        <v>1969</v>
      </c>
      <c r="N47" s="57">
        <f t="shared" si="5"/>
        <v>1914</v>
      </c>
      <c r="O47" s="57">
        <f t="shared" si="5"/>
        <v>2121</v>
      </c>
      <c r="P47" s="57">
        <f t="shared" si="5"/>
        <v>2037</v>
      </c>
      <c r="Q47" s="57">
        <f t="shared" si="5"/>
        <v>2084</v>
      </c>
      <c r="R47" s="57">
        <f t="shared" si="5"/>
        <v>1949</v>
      </c>
      <c r="S47" s="57">
        <f t="shared" ref="S47:V47" si="6">SUM(S31:S46)</f>
        <v>2029</v>
      </c>
      <c r="T47" s="57">
        <f t="shared" si="6"/>
        <v>1178</v>
      </c>
      <c r="U47" s="57">
        <f t="shared" si="6"/>
        <v>1828</v>
      </c>
      <c r="V47" s="57">
        <f t="shared" si="6"/>
        <v>0</v>
      </c>
    </row>
    <row r="48" spans="1:22" ht="16.5" customHeight="1" x14ac:dyDescent="0.35">
      <c r="A48" s="58" t="s">
        <v>23</v>
      </c>
      <c r="B48" s="78" t="s">
        <v>69</v>
      </c>
      <c r="C48" s="45">
        <v>308</v>
      </c>
      <c r="D48" s="46">
        <v>286</v>
      </c>
      <c r="E48" s="46">
        <v>309</v>
      </c>
      <c r="F48" s="46">
        <v>296</v>
      </c>
      <c r="G48" s="46">
        <v>352</v>
      </c>
      <c r="H48" s="47">
        <v>348</v>
      </c>
      <c r="I48" s="46">
        <v>387</v>
      </c>
      <c r="J48" s="46">
        <v>386</v>
      </c>
      <c r="K48" s="46">
        <v>444</v>
      </c>
      <c r="L48" s="46">
        <v>419</v>
      </c>
      <c r="M48" s="46">
        <v>450</v>
      </c>
      <c r="N48" s="46">
        <v>428</v>
      </c>
      <c r="O48" s="46">
        <v>445</v>
      </c>
      <c r="P48" s="46">
        <v>446</v>
      </c>
      <c r="Q48" s="46">
        <v>418</v>
      </c>
      <c r="R48" s="46">
        <v>399</v>
      </c>
      <c r="S48" s="48">
        <v>379</v>
      </c>
      <c r="T48" s="49">
        <v>346</v>
      </c>
      <c r="U48" s="48">
        <v>347</v>
      </c>
      <c r="V48" s="50"/>
    </row>
    <row r="49" spans="1:22" ht="15.75" customHeight="1" x14ac:dyDescent="0.35">
      <c r="A49" s="58"/>
      <c r="B49" s="78" t="s">
        <v>70</v>
      </c>
      <c r="C49" s="51">
        <v>171</v>
      </c>
      <c r="D49" s="31">
        <v>165</v>
      </c>
      <c r="E49" s="31">
        <v>162</v>
      </c>
      <c r="F49" s="31">
        <v>151</v>
      </c>
      <c r="G49" s="31">
        <v>139</v>
      </c>
      <c r="H49" s="32">
        <v>129</v>
      </c>
      <c r="I49" s="31">
        <v>107</v>
      </c>
      <c r="J49" s="31">
        <v>97</v>
      </c>
      <c r="K49" s="31">
        <v>105</v>
      </c>
      <c r="L49" s="31">
        <v>101</v>
      </c>
      <c r="M49" s="31">
        <v>105</v>
      </c>
      <c r="N49" s="31">
        <v>97</v>
      </c>
      <c r="O49" s="31">
        <v>112</v>
      </c>
      <c r="P49" s="31">
        <v>106</v>
      </c>
      <c r="Q49" s="31">
        <v>109</v>
      </c>
      <c r="R49" s="31">
        <v>105</v>
      </c>
      <c r="S49" s="33">
        <v>98</v>
      </c>
      <c r="T49" s="34">
        <v>93</v>
      </c>
      <c r="U49" s="33">
        <v>89</v>
      </c>
      <c r="V49" s="35"/>
    </row>
    <row r="50" spans="1:22" ht="15.75" customHeight="1" x14ac:dyDescent="0.35">
      <c r="A50" s="58"/>
      <c r="B50" s="78" t="s">
        <v>71</v>
      </c>
      <c r="C50" s="51">
        <v>240</v>
      </c>
      <c r="D50" s="31">
        <v>231</v>
      </c>
      <c r="E50" s="31">
        <v>218</v>
      </c>
      <c r="F50" s="31">
        <v>221</v>
      </c>
      <c r="G50" s="31">
        <v>221</v>
      </c>
      <c r="H50" s="32">
        <v>222</v>
      </c>
      <c r="I50" s="31">
        <v>213</v>
      </c>
      <c r="J50" s="31">
        <v>203</v>
      </c>
      <c r="K50" s="31">
        <v>224</v>
      </c>
      <c r="L50" s="31">
        <v>219</v>
      </c>
      <c r="M50" s="31">
        <v>218</v>
      </c>
      <c r="N50" s="31">
        <v>219</v>
      </c>
      <c r="O50" s="31">
        <v>227</v>
      </c>
      <c r="P50" s="31">
        <v>221</v>
      </c>
      <c r="Q50" s="31">
        <v>209</v>
      </c>
      <c r="R50" s="31">
        <v>193</v>
      </c>
      <c r="S50" s="33">
        <v>189</v>
      </c>
      <c r="T50" s="34">
        <v>181</v>
      </c>
      <c r="U50" s="33">
        <v>162</v>
      </c>
      <c r="V50" s="35"/>
    </row>
    <row r="51" spans="1:22" ht="15.75" customHeight="1" x14ac:dyDescent="0.35">
      <c r="A51" s="58"/>
      <c r="B51" s="78" t="s">
        <v>72</v>
      </c>
      <c r="C51" s="51">
        <v>184</v>
      </c>
      <c r="D51" s="31">
        <v>163</v>
      </c>
      <c r="E51" s="31">
        <v>160</v>
      </c>
      <c r="F51" s="31">
        <v>142</v>
      </c>
      <c r="G51" s="31">
        <v>151</v>
      </c>
      <c r="H51" s="32">
        <v>146</v>
      </c>
      <c r="I51" s="31">
        <v>146</v>
      </c>
      <c r="J51" s="31">
        <v>133</v>
      </c>
      <c r="K51" s="31">
        <v>138</v>
      </c>
      <c r="L51" s="31">
        <v>150</v>
      </c>
      <c r="M51" s="31">
        <v>167</v>
      </c>
      <c r="N51" s="31">
        <v>167</v>
      </c>
      <c r="O51" s="31">
        <v>176</v>
      </c>
      <c r="P51" s="31">
        <v>167</v>
      </c>
      <c r="Q51" s="31">
        <v>150</v>
      </c>
      <c r="R51" s="31">
        <v>139</v>
      </c>
      <c r="S51" s="33">
        <v>143</v>
      </c>
      <c r="T51" s="34">
        <v>139</v>
      </c>
      <c r="U51" s="33">
        <v>150</v>
      </c>
      <c r="V51" s="35"/>
    </row>
    <row r="52" spans="1:22" ht="15.75" customHeight="1" x14ac:dyDescent="0.35">
      <c r="A52" s="58"/>
      <c r="B52" s="78" t="s">
        <v>73</v>
      </c>
      <c r="C52" s="51">
        <v>166</v>
      </c>
      <c r="D52" s="31">
        <v>168</v>
      </c>
      <c r="E52" s="31">
        <v>153</v>
      </c>
      <c r="F52" s="31">
        <v>154</v>
      </c>
      <c r="G52" s="31">
        <v>157</v>
      </c>
      <c r="H52" s="32">
        <v>158</v>
      </c>
      <c r="I52" s="31">
        <v>157</v>
      </c>
      <c r="J52" s="31">
        <v>156</v>
      </c>
      <c r="K52" s="31">
        <v>147</v>
      </c>
      <c r="L52" s="31">
        <v>148</v>
      </c>
      <c r="M52" s="31">
        <v>155</v>
      </c>
      <c r="N52" s="31">
        <v>147</v>
      </c>
      <c r="O52" s="31">
        <v>159</v>
      </c>
      <c r="P52" s="31">
        <v>156</v>
      </c>
      <c r="Q52" s="31">
        <v>150</v>
      </c>
      <c r="R52" s="31">
        <v>139</v>
      </c>
      <c r="S52" s="33">
        <v>119</v>
      </c>
      <c r="T52" s="34">
        <v>122</v>
      </c>
      <c r="U52" s="33">
        <v>132</v>
      </c>
      <c r="V52" s="35"/>
    </row>
    <row r="53" spans="1:22" ht="15.75" customHeight="1" x14ac:dyDescent="0.35">
      <c r="A53" s="58"/>
      <c r="B53" s="78" t="s">
        <v>74</v>
      </c>
      <c r="C53" s="51">
        <v>172</v>
      </c>
      <c r="D53" s="31">
        <v>182</v>
      </c>
      <c r="E53" s="31">
        <v>170</v>
      </c>
      <c r="F53" s="31">
        <v>175</v>
      </c>
      <c r="G53" s="31">
        <v>168</v>
      </c>
      <c r="H53" s="32">
        <v>163</v>
      </c>
      <c r="I53" s="31">
        <v>145</v>
      </c>
      <c r="J53" s="31">
        <v>146</v>
      </c>
      <c r="K53" s="31">
        <v>139</v>
      </c>
      <c r="L53" s="31">
        <v>142</v>
      </c>
      <c r="M53" s="31">
        <v>130</v>
      </c>
      <c r="N53" s="31">
        <v>131</v>
      </c>
      <c r="O53" s="31">
        <v>113</v>
      </c>
      <c r="P53" s="31">
        <v>100</v>
      </c>
      <c r="Q53" s="31">
        <v>84</v>
      </c>
      <c r="R53" s="31">
        <v>72</v>
      </c>
      <c r="S53" s="33">
        <v>78</v>
      </c>
      <c r="T53" s="34">
        <v>86</v>
      </c>
      <c r="U53" s="33">
        <v>83</v>
      </c>
      <c r="V53" s="35"/>
    </row>
    <row r="54" spans="1:22" ht="15.75" customHeight="1" thickBot="1" x14ac:dyDescent="0.4">
      <c r="A54" s="58"/>
      <c r="B54" s="78" t="s">
        <v>75</v>
      </c>
      <c r="C54" s="52">
        <v>185</v>
      </c>
      <c r="D54" s="37">
        <v>173</v>
      </c>
      <c r="E54" s="37">
        <v>170</v>
      </c>
      <c r="F54" s="37">
        <v>157</v>
      </c>
      <c r="G54" s="37">
        <v>168</v>
      </c>
      <c r="H54" s="38">
        <v>156</v>
      </c>
      <c r="I54" s="37">
        <v>161</v>
      </c>
      <c r="J54" s="37">
        <v>147</v>
      </c>
      <c r="K54" s="37">
        <v>151</v>
      </c>
      <c r="L54" s="37">
        <v>138</v>
      </c>
      <c r="M54" s="37">
        <v>163</v>
      </c>
      <c r="N54" s="37">
        <v>166</v>
      </c>
      <c r="O54" s="37">
        <v>169</v>
      </c>
      <c r="P54" s="37">
        <v>159</v>
      </c>
      <c r="Q54" s="37">
        <v>171</v>
      </c>
      <c r="R54" s="37">
        <v>161</v>
      </c>
      <c r="S54" s="39">
        <v>158</v>
      </c>
      <c r="T54" s="40">
        <v>144</v>
      </c>
      <c r="U54" s="39">
        <v>157</v>
      </c>
      <c r="V54" s="41"/>
    </row>
    <row r="55" spans="1:22" s="5" customFormat="1" ht="15.75" customHeight="1" thickBot="1" x14ac:dyDescent="0.45">
      <c r="A55" s="58"/>
      <c r="B55" s="59" t="s">
        <v>52</v>
      </c>
      <c r="C55" s="60">
        <f>SUM(C48:C54)</f>
        <v>1426</v>
      </c>
      <c r="D55" s="60">
        <f t="shared" ref="D55:R55" si="7">SUM(D48:D54)</f>
        <v>1368</v>
      </c>
      <c r="E55" s="60">
        <f t="shared" si="7"/>
        <v>1342</v>
      </c>
      <c r="F55" s="60">
        <f t="shared" si="7"/>
        <v>1296</v>
      </c>
      <c r="G55" s="60">
        <f t="shared" si="7"/>
        <v>1356</v>
      </c>
      <c r="H55" s="60">
        <f t="shared" si="7"/>
        <v>1322</v>
      </c>
      <c r="I55" s="60">
        <f t="shared" si="7"/>
        <v>1316</v>
      </c>
      <c r="J55" s="60">
        <f t="shared" si="7"/>
        <v>1268</v>
      </c>
      <c r="K55" s="60">
        <f t="shared" si="7"/>
        <v>1348</v>
      </c>
      <c r="L55" s="60">
        <f t="shared" si="7"/>
        <v>1317</v>
      </c>
      <c r="M55" s="60">
        <f t="shared" si="7"/>
        <v>1388</v>
      </c>
      <c r="N55" s="60">
        <f t="shared" si="7"/>
        <v>1355</v>
      </c>
      <c r="O55" s="60">
        <f t="shared" si="7"/>
        <v>1401</v>
      </c>
      <c r="P55" s="60">
        <f t="shared" si="7"/>
        <v>1355</v>
      </c>
      <c r="Q55" s="60">
        <f t="shared" si="7"/>
        <v>1291</v>
      </c>
      <c r="R55" s="60">
        <f t="shared" si="7"/>
        <v>1208</v>
      </c>
      <c r="S55" s="60">
        <f t="shared" ref="S55:V55" si="8">SUM(S48:S54)</f>
        <v>1164</v>
      </c>
      <c r="T55" s="60">
        <f t="shared" si="8"/>
        <v>1111</v>
      </c>
      <c r="U55" s="60">
        <f t="shared" si="8"/>
        <v>1120</v>
      </c>
      <c r="V55" s="60">
        <f t="shared" si="8"/>
        <v>0</v>
      </c>
    </row>
    <row r="56" spans="1:22" ht="16.5" customHeight="1" x14ac:dyDescent="0.35">
      <c r="A56" s="61" t="s">
        <v>140</v>
      </c>
      <c r="B56" s="79" t="s">
        <v>76</v>
      </c>
      <c r="C56" s="45">
        <v>807</v>
      </c>
      <c r="D56" s="46">
        <v>754</v>
      </c>
      <c r="E56" s="46">
        <v>828</v>
      </c>
      <c r="F56" s="46">
        <v>771</v>
      </c>
      <c r="G56" s="46">
        <v>828</v>
      </c>
      <c r="H56" s="47">
        <v>781</v>
      </c>
      <c r="I56" s="46">
        <v>855</v>
      </c>
      <c r="J56" s="46">
        <v>815</v>
      </c>
      <c r="K56" s="46">
        <v>874</v>
      </c>
      <c r="L56" s="46">
        <v>826</v>
      </c>
      <c r="M56" s="46">
        <v>908</v>
      </c>
      <c r="N56" s="46">
        <v>855</v>
      </c>
      <c r="O56" s="46">
        <v>910</v>
      </c>
      <c r="P56" s="46">
        <v>847</v>
      </c>
      <c r="Q56" s="46">
        <v>845</v>
      </c>
      <c r="R56" s="46">
        <v>766</v>
      </c>
      <c r="S56" s="48">
        <v>751</v>
      </c>
      <c r="T56" s="49">
        <v>687</v>
      </c>
      <c r="U56" s="48">
        <v>691</v>
      </c>
      <c r="V56" s="50"/>
    </row>
    <row r="57" spans="1:22" ht="15.75" customHeight="1" x14ac:dyDescent="0.35">
      <c r="A57" s="61"/>
      <c r="B57" s="79" t="s">
        <v>77</v>
      </c>
      <c r="C57" s="51">
        <v>814</v>
      </c>
      <c r="D57" s="31">
        <v>801</v>
      </c>
      <c r="E57" s="31">
        <v>770</v>
      </c>
      <c r="F57" s="31">
        <v>730</v>
      </c>
      <c r="G57" s="31">
        <v>751</v>
      </c>
      <c r="H57" s="32">
        <v>705</v>
      </c>
      <c r="I57" s="31">
        <v>703</v>
      </c>
      <c r="J57" s="31">
        <v>658</v>
      </c>
      <c r="K57" s="31">
        <v>674</v>
      </c>
      <c r="L57" s="31">
        <v>642</v>
      </c>
      <c r="M57" s="31">
        <v>710</v>
      </c>
      <c r="N57" s="31">
        <v>668</v>
      </c>
      <c r="O57" s="31">
        <v>705</v>
      </c>
      <c r="P57" s="31">
        <v>665</v>
      </c>
      <c r="Q57" s="31">
        <v>687</v>
      </c>
      <c r="R57" s="31">
        <v>641</v>
      </c>
      <c r="S57" s="33">
        <v>670</v>
      </c>
      <c r="T57" s="34">
        <v>639</v>
      </c>
      <c r="U57" s="33">
        <v>651</v>
      </c>
      <c r="V57" s="35"/>
    </row>
    <row r="58" spans="1:22" ht="15.75" customHeight="1" x14ac:dyDescent="0.35">
      <c r="A58" s="61"/>
      <c r="B58" s="79" t="s">
        <v>78</v>
      </c>
      <c r="C58" s="51">
        <v>581</v>
      </c>
      <c r="D58" s="31">
        <v>512</v>
      </c>
      <c r="E58" s="31">
        <v>560</v>
      </c>
      <c r="F58" s="31">
        <v>484</v>
      </c>
      <c r="G58" s="31">
        <v>543</v>
      </c>
      <c r="H58" s="32">
        <v>503</v>
      </c>
      <c r="I58" s="31">
        <v>555</v>
      </c>
      <c r="J58" s="31">
        <v>523</v>
      </c>
      <c r="K58" s="31">
        <v>589</v>
      </c>
      <c r="L58" s="31">
        <v>546</v>
      </c>
      <c r="M58" s="31">
        <v>599</v>
      </c>
      <c r="N58" s="31">
        <v>547</v>
      </c>
      <c r="O58" s="31">
        <v>606</v>
      </c>
      <c r="P58" s="31">
        <v>569</v>
      </c>
      <c r="Q58" s="31">
        <v>570</v>
      </c>
      <c r="R58" s="31">
        <v>523</v>
      </c>
      <c r="S58" s="33">
        <v>528</v>
      </c>
      <c r="T58" s="34">
        <v>477</v>
      </c>
      <c r="U58" s="33">
        <v>501</v>
      </c>
      <c r="V58" s="35"/>
    </row>
    <row r="59" spans="1:22" ht="15.75" customHeight="1" x14ac:dyDescent="0.35">
      <c r="A59" s="61"/>
      <c r="B59" s="79" t="s">
        <v>79</v>
      </c>
      <c r="C59" s="51">
        <v>768</v>
      </c>
      <c r="D59" s="31">
        <v>724</v>
      </c>
      <c r="E59" s="31">
        <v>751</v>
      </c>
      <c r="F59" s="31">
        <v>732</v>
      </c>
      <c r="G59" s="31">
        <v>772</v>
      </c>
      <c r="H59" s="32">
        <v>728</v>
      </c>
      <c r="I59" s="31">
        <v>776</v>
      </c>
      <c r="J59" s="31">
        <v>742</v>
      </c>
      <c r="K59" s="31">
        <v>798</v>
      </c>
      <c r="L59" s="31">
        <v>762</v>
      </c>
      <c r="M59" s="31">
        <v>816</v>
      </c>
      <c r="N59" s="31">
        <v>791</v>
      </c>
      <c r="O59" s="31">
        <v>852</v>
      </c>
      <c r="P59" s="31">
        <v>782</v>
      </c>
      <c r="Q59" s="31">
        <v>775</v>
      </c>
      <c r="R59" s="31">
        <v>717</v>
      </c>
      <c r="S59" s="33">
        <v>737</v>
      </c>
      <c r="T59" s="34">
        <v>720</v>
      </c>
      <c r="U59" s="33">
        <v>772</v>
      </c>
      <c r="V59" s="35"/>
    </row>
    <row r="60" spans="1:22" ht="15.75" customHeight="1" x14ac:dyDescent="0.35">
      <c r="A60" s="61"/>
      <c r="B60" s="79" t="s">
        <v>80</v>
      </c>
      <c r="C60" s="51">
        <v>688</v>
      </c>
      <c r="D60" s="31">
        <v>644</v>
      </c>
      <c r="E60" s="31">
        <v>705</v>
      </c>
      <c r="F60" s="31">
        <v>682</v>
      </c>
      <c r="G60" s="31">
        <v>725</v>
      </c>
      <c r="H60" s="32">
        <v>670</v>
      </c>
      <c r="I60" s="31">
        <v>703</v>
      </c>
      <c r="J60" s="31">
        <v>671</v>
      </c>
      <c r="K60" s="31">
        <v>757</v>
      </c>
      <c r="L60" s="31">
        <v>709</v>
      </c>
      <c r="M60" s="31">
        <v>758</v>
      </c>
      <c r="N60" s="31">
        <v>704</v>
      </c>
      <c r="O60" s="31">
        <v>765</v>
      </c>
      <c r="P60" s="31">
        <v>739</v>
      </c>
      <c r="Q60" s="31">
        <v>733</v>
      </c>
      <c r="R60" s="31">
        <v>689</v>
      </c>
      <c r="S60" s="33">
        <v>682</v>
      </c>
      <c r="T60" s="34">
        <v>623</v>
      </c>
      <c r="U60" s="33">
        <v>634</v>
      </c>
      <c r="V60" s="35"/>
    </row>
    <row r="61" spans="1:22" ht="15.75" customHeight="1" x14ac:dyDescent="0.35">
      <c r="A61" s="61"/>
      <c r="B61" s="79" t="s">
        <v>81</v>
      </c>
      <c r="C61" s="51">
        <v>257</v>
      </c>
      <c r="D61" s="31">
        <v>243</v>
      </c>
      <c r="E61" s="31">
        <v>286</v>
      </c>
      <c r="F61" s="31">
        <v>272</v>
      </c>
      <c r="G61" s="31">
        <v>353</v>
      </c>
      <c r="H61" s="32">
        <v>321</v>
      </c>
      <c r="I61" s="31">
        <v>326</v>
      </c>
      <c r="J61" s="31">
        <v>296</v>
      </c>
      <c r="K61" s="31">
        <v>316</v>
      </c>
      <c r="L61" s="31">
        <v>290</v>
      </c>
      <c r="M61" s="31">
        <v>309</v>
      </c>
      <c r="N61" s="31">
        <v>282</v>
      </c>
      <c r="O61" s="31">
        <v>270</v>
      </c>
      <c r="P61" s="31">
        <v>242</v>
      </c>
      <c r="Q61" s="31">
        <v>269</v>
      </c>
      <c r="R61" s="31">
        <v>237</v>
      </c>
      <c r="S61" s="33">
        <v>266</v>
      </c>
      <c r="T61" s="34">
        <v>226</v>
      </c>
      <c r="U61" s="33">
        <v>257</v>
      </c>
      <c r="V61" s="35"/>
    </row>
    <row r="62" spans="1:22" ht="15.75" customHeight="1" thickBot="1" x14ac:dyDescent="0.4">
      <c r="A62" s="61"/>
      <c r="B62" s="79" t="s">
        <v>82</v>
      </c>
      <c r="C62" s="52">
        <v>561</v>
      </c>
      <c r="D62" s="37">
        <v>525</v>
      </c>
      <c r="E62" s="37">
        <v>544</v>
      </c>
      <c r="F62" s="37">
        <v>507</v>
      </c>
      <c r="G62" s="37">
        <v>549</v>
      </c>
      <c r="H62" s="38">
        <v>523</v>
      </c>
      <c r="I62" s="37">
        <v>580</v>
      </c>
      <c r="J62" s="37">
        <v>539</v>
      </c>
      <c r="K62" s="37">
        <v>592</v>
      </c>
      <c r="L62" s="37">
        <v>553</v>
      </c>
      <c r="M62" s="37">
        <v>594</v>
      </c>
      <c r="N62" s="37">
        <v>556</v>
      </c>
      <c r="O62" s="37">
        <v>622</v>
      </c>
      <c r="P62" s="37">
        <v>580</v>
      </c>
      <c r="Q62" s="37">
        <v>619</v>
      </c>
      <c r="R62" s="37">
        <v>568</v>
      </c>
      <c r="S62" s="39">
        <v>591</v>
      </c>
      <c r="T62" s="40">
        <v>541</v>
      </c>
      <c r="U62" s="39">
        <v>599</v>
      </c>
      <c r="V62" s="41"/>
    </row>
    <row r="63" spans="1:22" s="5" customFormat="1" ht="18.5" thickBot="1" x14ac:dyDescent="0.45">
      <c r="A63" s="61"/>
      <c r="B63" s="62" t="s">
        <v>52</v>
      </c>
      <c r="C63" s="63">
        <f>SUM(C56:C62)</f>
        <v>4476</v>
      </c>
      <c r="D63" s="63">
        <f t="shared" ref="D63:R63" si="9">SUM(D56:D62)</f>
        <v>4203</v>
      </c>
      <c r="E63" s="63">
        <f t="shared" si="9"/>
        <v>4444</v>
      </c>
      <c r="F63" s="63">
        <f t="shared" si="9"/>
        <v>4178</v>
      </c>
      <c r="G63" s="63">
        <f t="shared" si="9"/>
        <v>4521</v>
      </c>
      <c r="H63" s="63">
        <f t="shared" si="9"/>
        <v>4231</v>
      </c>
      <c r="I63" s="63">
        <f t="shared" si="9"/>
        <v>4498</v>
      </c>
      <c r="J63" s="63">
        <f t="shared" si="9"/>
        <v>4244</v>
      </c>
      <c r="K63" s="63">
        <f t="shared" si="9"/>
        <v>4600</v>
      </c>
      <c r="L63" s="63">
        <f t="shared" si="9"/>
        <v>4328</v>
      </c>
      <c r="M63" s="63">
        <f t="shared" si="9"/>
        <v>4694</v>
      </c>
      <c r="N63" s="63">
        <f t="shared" si="9"/>
        <v>4403</v>
      </c>
      <c r="O63" s="63">
        <f t="shared" si="9"/>
        <v>4730</v>
      </c>
      <c r="P63" s="63">
        <f t="shared" si="9"/>
        <v>4424</v>
      </c>
      <c r="Q63" s="63">
        <f t="shared" si="9"/>
        <v>4498</v>
      </c>
      <c r="R63" s="63">
        <f t="shared" si="9"/>
        <v>4141</v>
      </c>
      <c r="S63" s="63">
        <f t="shared" ref="S63:V63" si="10">SUM(S56:S62)</f>
        <v>4225</v>
      </c>
      <c r="T63" s="63">
        <f t="shared" si="10"/>
        <v>3913</v>
      </c>
      <c r="U63" s="63">
        <f t="shared" si="10"/>
        <v>4105</v>
      </c>
      <c r="V63" s="63">
        <f t="shared" si="10"/>
        <v>0</v>
      </c>
    </row>
    <row r="64" spans="1:22" ht="16.5" customHeight="1" x14ac:dyDescent="0.35">
      <c r="A64" s="64" t="s">
        <v>17</v>
      </c>
      <c r="B64" s="80" t="s">
        <v>126</v>
      </c>
      <c r="C64" s="45">
        <v>0</v>
      </c>
      <c r="D64" s="46">
        <v>0</v>
      </c>
      <c r="E64" s="46">
        <v>2</v>
      </c>
      <c r="F64" s="46">
        <v>3</v>
      </c>
      <c r="G64" s="46">
        <v>2</v>
      </c>
      <c r="H64" s="47">
        <v>6</v>
      </c>
      <c r="I64" s="46">
        <v>5</v>
      </c>
      <c r="J64" s="46">
        <v>4</v>
      </c>
      <c r="K64" s="46">
        <v>1</v>
      </c>
      <c r="L64" s="46">
        <v>2</v>
      </c>
      <c r="M64" s="46">
        <v>2</v>
      </c>
      <c r="N64" s="46">
        <v>5</v>
      </c>
      <c r="O64" s="46">
        <v>2</v>
      </c>
      <c r="P64" s="46">
        <v>1</v>
      </c>
      <c r="Q64" s="46">
        <v>2</v>
      </c>
      <c r="R64" s="46">
        <v>2</v>
      </c>
      <c r="S64" s="48">
        <v>2</v>
      </c>
      <c r="T64" s="49">
        <v>4</v>
      </c>
      <c r="U64" s="48">
        <v>3</v>
      </c>
      <c r="V64" s="50"/>
    </row>
    <row r="65" spans="1:22" ht="15.75" customHeight="1" thickBot="1" x14ac:dyDescent="0.4">
      <c r="A65" s="64"/>
      <c r="B65" s="80" t="s">
        <v>83</v>
      </c>
      <c r="C65" s="52">
        <v>169</v>
      </c>
      <c r="D65" s="37">
        <v>170</v>
      </c>
      <c r="E65" s="37">
        <v>137</v>
      </c>
      <c r="F65" s="37">
        <v>152</v>
      </c>
      <c r="G65" s="37">
        <v>142</v>
      </c>
      <c r="H65" s="38">
        <v>143</v>
      </c>
      <c r="I65" s="37">
        <v>132</v>
      </c>
      <c r="J65" s="37">
        <v>111</v>
      </c>
      <c r="K65" s="37">
        <v>95</v>
      </c>
      <c r="L65" s="37">
        <v>90</v>
      </c>
      <c r="M65" s="37">
        <v>100</v>
      </c>
      <c r="N65" s="37">
        <v>103</v>
      </c>
      <c r="O65" s="37">
        <v>97</v>
      </c>
      <c r="P65" s="37">
        <v>87</v>
      </c>
      <c r="Q65" s="37">
        <v>70</v>
      </c>
      <c r="R65" s="37">
        <v>48</v>
      </c>
      <c r="S65" s="39">
        <v>81</v>
      </c>
      <c r="T65" s="40">
        <v>96</v>
      </c>
      <c r="U65" s="39">
        <v>89</v>
      </c>
      <c r="V65" s="41"/>
    </row>
    <row r="66" spans="1:22" s="5" customFormat="1" ht="18.5" thickBot="1" x14ac:dyDescent="0.45">
      <c r="A66" s="64"/>
      <c r="B66" s="65" t="s">
        <v>52</v>
      </c>
      <c r="C66" s="66">
        <f>SUM(C64:C65)</f>
        <v>169</v>
      </c>
      <c r="D66" s="66">
        <f t="shared" ref="D66:R66" si="11">SUM(D64:D65)</f>
        <v>170</v>
      </c>
      <c r="E66" s="66">
        <f>SUM(E64:E65)</f>
        <v>139</v>
      </c>
      <c r="F66" s="66">
        <f t="shared" si="11"/>
        <v>155</v>
      </c>
      <c r="G66" s="66">
        <f t="shared" si="11"/>
        <v>144</v>
      </c>
      <c r="H66" s="66">
        <f t="shared" si="11"/>
        <v>149</v>
      </c>
      <c r="I66" s="66">
        <f t="shared" si="11"/>
        <v>137</v>
      </c>
      <c r="J66" s="66">
        <f t="shared" si="11"/>
        <v>115</v>
      </c>
      <c r="K66" s="66">
        <f t="shared" si="11"/>
        <v>96</v>
      </c>
      <c r="L66" s="66">
        <f t="shared" si="11"/>
        <v>92</v>
      </c>
      <c r="M66" s="66">
        <f t="shared" si="11"/>
        <v>102</v>
      </c>
      <c r="N66" s="66">
        <f t="shared" si="11"/>
        <v>108</v>
      </c>
      <c r="O66" s="66">
        <f t="shared" si="11"/>
        <v>99</v>
      </c>
      <c r="P66" s="66">
        <f t="shared" si="11"/>
        <v>88</v>
      </c>
      <c r="Q66" s="66">
        <f t="shared" si="11"/>
        <v>72</v>
      </c>
      <c r="R66" s="66">
        <f t="shared" si="11"/>
        <v>50</v>
      </c>
      <c r="S66" s="66">
        <f t="shared" ref="S66:V66" si="12">SUM(S64:S65)</f>
        <v>83</v>
      </c>
      <c r="T66" s="66">
        <f t="shared" si="12"/>
        <v>100</v>
      </c>
      <c r="U66" s="66">
        <f t="shared" si="12"/>
        <v>92</v>
      </c>
      <c r="V66" s="66">
        <f t="shared" si="12"/>
        <v>0</v>
      </c>
    </row>
    <row r="67" spans="1:22" ht="15.75" customHeight="1" x14ac:dyDescent="0.35">
      <c r="A67" s="67" t="s">
        <v>18</v>
      </c>
      <c r="B67" s="81" t="s">
        <v>84</v>
      </c>
      <c r="C67" s="45">
        <v>56</v>
      </c>
      <c r="D67" s="46">
        <v>58</v>
      </c>
      <c r="E67" s="46">
        <v>60</v>
      </c>
      <c r="F67" s="46">
        <v>39</v>
      </c>
      <c r="G67" s="46">
        <v>40</v>
      </c>
      <c r="H67" s="47">
        <v>44</v>
      </c>
      <c r="I67" s="46">
        <v>50</v>
      </c>
      <c r="J67" s="46">
        <v>54</v>
      </c>
      <c r="K67" s="46">
        <v>57</v>
      </c>
      <c r="L67" s="46">
        <v>41</v>
      </c>
      <c r="M67" s="46">
        <v>23</v>
      </c>
      <c r="N67" s="46">
        <v>37</v>
      </c>
      <c r="O67" s="46">
        <v>30</v>
      </c>
      <c r="P67" s="46">
        <v>47</v>
      </c>
      <c r="Q67" s="46">
        <v>27</v>
      </c>
      <c r="R67" s="46">
        <v>29</v>
      </c>
      <c r="S67" s="48">
        <v>31</v>
      </c>
      <c r="T67" s="49">
        <v>33</v>
      </c>
      <c r="U67" s="48">
        <v>40</v>
      </c>
      <c r="V67" s="50"/>
    </row>
    <row r="68" spans="1:22" ht="15" customHeight="1" x14ac:dyDescent="0.35">
      <c r="A68" s="67"/>
      <c r="B68" s="81" t="s">
        <v>85</v>
      </c>
      <c r="C68" s="51">
        <v>11</v>
      </c>
      <c r="D68" s="31">
        <v>9</v>
      </c>
      <c r="E68" s="31">
        <v>12</v>
      </c>
      <c r="F68" s="31">
        <v>10</v>
      </c>
      <c r="G68" s="31">
        <v>10</v>
      </c>
      <c r="H68" s="32">
        <v>10</v>
      </c>
      <c r="I68" s="31">
        <v>9</v>
      </c>
      <c r="J68" s="31">
        <v>16</v>
      </c>
      <c r="K68" s="31">
        <v>11</v>
      </c>
      <c r="L68" s="31">
        <v>20</v>
      </c>
      <c r="M68" s="31">
        <v>9</v>
      </c>
      <c r="N68" s="31">
        <v>16</v>
      </c>
      <c r="O68" s="31">
        <v>15</v>
      </c>
      <c r="P68" s="31">
        <v>9</v>
      </c>
      <c r="Q68" s="31">
        <v>10</v>
      </c>
      <c r="R68" s="31">
        <v>4</v>
      </c>
      <c r="S68" s="33">
        <v>11</v>
      </c>
      <c r="T68" s="34">
        <v>6</v>
      </c>
      <c r="U68" s="33">
        <v>5</v>
      </c>
      <c r="V68" s="35"/>
    </row>
    <row r="69" spans="1:22" ht="15" customHeight="1" x14ac:dyDescent="0.35">
      <c r="A69" s="67"/>
      <c r="B69" s="81" t="s">
        <v>93</v>
      </c>
      <c r="C69" s="51">
        <v>0</v>
      </c>
      <c r="D69" s="31">
        <v>2</v>
      </c>
      <c r="E69" s="31">
        <v>5</v>
      </c>
      <c r="F69" s="31">
        <v>3</v>
      </c>
      <c r="G69" s="31">
        <v>4</v>
      </c>
      <c r="H69" s="32">
        <v>0</v>
      </c>
      <c r="I69" s="31">
        <v>2</v>
      </c>
      <c r="J69" s="31">
        <v>1</v>
      </c>
      <c r="K69" s="31">
        <v>1</v>
      </c>
      <c r="L69" s="31">
        <v>0</v>
      </c>
      <c r="M69" s="31">
        <v>2</v>
      </c>
      <c r="N69" s="31">
        <v>3</v>
      </c>
      <c r="O69" s="31">
        <v>8</v>
      </c>
      <c r="P69" s="31">
        <v>2</v>
      </c>
      <c r="Q69" s="31">
        <v>4</v>
      </c>
      <c r="R69" s="31"/>
      <c r="S69" s="68">
        <v>0</v>
      </c>
      <c r="T69" s="34">
        <v>3</v>
      </c>
      <c r="U69" s="33">
        <v>2</v>
      </c>
      <c r="V69" s="35"/>
    </row>
    <row r="70" spans="1:22" ht="15" customHeight="1" thickBot="1" x14ac:dyDescent="0.4">
      <c r="A70" s="67"/>
      <c r="B70" s="81" t="s">
        <v>86</v>
      </c>
      <c r="C70" s="52">
        <v>11</v>
      </c>
      <c r="D70" s="37">
        <v>15</v>
      </c>
      <c r="E70" s="37">
        <v>16</v>
      </c>
      <c r="F70" s="37">
        <v>11</v>
      </c>
      <c r="G70" s="37">
        <v>11</v>
      </c>
      <c r="H70" s="38">
        <v>10</v>
      </c>
      <c r="I70" s="37">
        <v>11</v>
      </c>
      <c r="J70" s="37">
        <v>9</v>
      </c>
      <c r="K70" s="37">
        <v>15</v>
      </c>
      <c r="L70" s="37">
        <v>15</v>
      </c>
      <c r="M70" s="37">
        <v>9</v>
      </c>
      <c r="N70" s="37">
        <v>19</v>
      </c>
      <c r="O70" s="37">
        <v>16</v>
      </c>
      <c r="P70" s="37">
        <v>15</v>
      </c>
      <c r="Q70" s="37">
        <v>0</v>
      </c>
      <c r="R70" s="37">
        <v>29</v>
      </c>
      <c r="S70" s="69">
        <v>31</v>
      </c>
      <c r="T70" s="40">
        <v>29</v>
      </c>
      <c r="U70" s="39">
        <v>13</v>
      </c>
      <c r="V70" s="41"/>
    </row>
    <row r="71" spans="1:22" s="5" customFormat="1" ht="15" customHeight="1" thickBot="1" x14ac:dyDescent="0.45">
      <c r="A71" s="67"/>
      <c r="B71" s="70" t="s">
        <v>52</v>
      </c>
      <c r="C71" s="71">
        <f>SUM(C67:C70)</f>
        <v>78</v>
      </c>
      <c r="D71" s="71">
        <f>SUM(D67:D70)</f>
        <v>84</v>
      </c>
      <c r="E71" s="71">
        <f>SUM(E67:E70)</f>
        <v>93</v>
      </c>
      <c r="F71" s="71">
        <f t="shared" ref="F71:R71" si="13">SUM(F67:F70)</f>
        <v>63</v>
      </c>
      <c r="G71" s="71">
        <f t="shared" si="13"/>
        <v>65</v>
      </c>
      <c r="H71" s="71">
        <f t="shared" si="13"/>
        <v>64</v>
      </c>
      <c r="I71" s="71">
        <f t="shared" si="13"/>
        <v>72</v>
      </c>
      <c r="J71" s="71">
        <f t="shared" si="13"/>
        <v>80</v>
      </c>
      <c r="K71" s="71">
        <f t="shared" si="13"/>
        <v>84</v>
      </c>
      <c r="L71" s="71">
        <f t="shared" si="13"/>
        <v>76</v>
      </c>
      <c r="M71" s="71">
        <f t="shared" si="13"/>
        <v>43</v>
      </c>
      <c r="N71" s="71">
        <f t="shared" si="13"/>
        <v>75</v>
      </c>
      <c r="O71" s="71">
        <f t="shared" si="13"/>
        <v>69</v>
      </c>
      <c r="P71" s="71">
        <f t="shared" si="13"/>
        <v>73</v>
      </c>
      <c r="Q71" s="71">
        <f t="shared" si="13"/>
        <v>41</v>
      </c>
      <c r="R71" s="71">
        <f t="shared" si="13"/>
        <v>62</v>
      </c>
      <c r="S71" s="71">
        <f t="shared" ref="S71:V71" si="14">SUM(S67:S70)</f>
        <v>73</v>
      </c>
      <c r="T71" s="71">
        <f t="shared" si="14"/>
        <v>71</v>
      </c>
      <c r="U71" s="71">
        <f t="shared" si="14"/>
        <v>60</v>
      </c>
      <c r="V71" s="71">
        <f t="shared" si="14"/>
        <v>0</v>
      </c>
    </row>
    <row r="72" spans="1:22" ht="18.5" thickBot="1" x14ac:dyDescent="0.45">
      <c r="A72" s="72" t="s">
        <v>0</v>
      </c>
      <c r="B72" s="73"/>
      <c r="C72" s="74">
        <f>SUM(C17,C30,C47,C55,C63,C66,C71)</f>
        <v>11079</v>
      </c>
      <c r="D72" s="74">
        <f t="shared" ref="D72:R72" si="15">SUM(D17,D30,D47,D55,D63,D66,D71)</f>
        <v>10490</v>
      </c>
      <c r="E72" s="74">
        <f t="shared" si="15"/>
        <v>11032</v>
      </c>
      <c r="F72" s="74">
        <f t="shared" si="15"/>
        <v>10390</v>
      </c>
      <c r="G72" s="74">
        <f t="shared" si="15"/>
        <v>11258</v>
      </c>
      <c r="H72" s="74">
        <f t="shared" si="15"/>
        <v>10640</v>
      </c>
      <c r="I72" s="74">
        <f t="shared" si="15"/>
        <v>11305</v>
      </c>
      <c r="J72" s="74">
        <f t="shared" si="15"/>
        <v>10701</v>
      </c>
      <c r="K72" s="74">
        <f t="shared" si="15"/>
        <v>11778</v>
      </c>
      <c r="L72" s="74">
        <f t="shared" si="15"/>
        <v>11221</v>
      </c>
      <c r="M72" s="74">
        <f t="shared" si="15"/>
        <v>12234</v>
      </c>
      <c r="N72" s="74">
        <f t="shared" si="15"/>
        <v>11709</v>
      </c>
      <c r="O72" s="74">
        <f t="shared" si="15"/>
        <v>12734</v>
      </c>
      <c r="P72" s="74">
        <f t="shared" si="15"/>
        <v>12092</v>
      </c>
      <c r="Q72" s="74">
        <f t="shared" si="15"/>
        <v>12165</v>
      </c>
      <c r="R72" s="74">
        <f t="shared" si="15"/>
        <v>11210</v>
      </c>
      <c r="S72" s="74">
        <f t="shared" ref="S72:V72" si="16">SUM(S17,S30,S47,S55,S63,S66,S71)</f>
        <v>11533</v>
      </c>
      <c r="T72" s="74">
        <f t="shared" si="16"/>
        <v>10124</v>
      </c>
      <c r="U72" s="74">
        <f t="shared" si="16"/>
        <v>11054</v>
      </c>
      <c r="V72" s="74">
        <f t="shared" si="16"/>
        <v>0</v>
      </c>
    </row>
    <row r="73" spans="1:22" x14ac:dyDescent="0.35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22" ht="16" thickBot="1" x14ac:dyDescent="0.4"/>
    <row r="75" spans="1:22" ht="20.5" thickBot="1" x14ac:dyDescent="0.45">
      <c r="A75" s="7" t="s">
        <v>87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18.5" thickBot="1" x14ac:dyDescent="0.45">
      <c r="A76" s="8" t="s">
        <v>22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8" x14ac:dyDescent="0.4">
      <c r="A77" s="9" t="s">
        <v>14</v>
      </c>
      <c r="B77" s="9" t="s">
        <v>38</v>
      </c>
      <c r="C77" s="10" t="s">
        <v>10</v>
      </c>
      <c r="D77" s="14"/>
      <c r="E77" s="12" t="s">
        <v>11</v>
      </c>
      <c r="F77" s="13"/>
      <c r="G77" s="11" t="s">
        <v>9</v>
      </c>
      <c r="H77" s="11"/>
      <c r="I77" s="12" t="s">
        <v>8</v>
      </c>
      <c r="J77" s="13"/>
      <c r="K77" s="11" t="s">
        <v>7</v>
      </c>
      <c r="L77" s="11"/>
      <c r="M77" s="12" t="s">
        <v>6</v>
      </c>
      <c r="N77" s="13"/>
      <c r="O77" s="11" t="s">
        <v>5</v>
      </c>
      <c r="P77" s="14"/>
      <c r="Q77" s="12" t="s">
        <v>130</v>
      </c>
      <c r="R77" s="13"/>
      <c r="S77" s="11" t="s">
        <v>138</v>
      </c>
      <c r="T77" s="14"/>
      <c r="U77" s="12" t="s">
        <v>139</v>
      </c>
      <c r="V77" s="13"/>
    </row>
    <row r="78" spans="1:22" ht="18.5" thickBot="1" x14ac:dyDescent="0.45">
      <c r="A78" s="16"/>
      <c r="B78" s="16"/>
      <c r="C78" s="17" t="s">
        <v>3</v>
      </c>
      <c r="D78" s="21" t="s">
        <v>4</v>
      </c>
      <c r="E78" s="19" t="s">
        <v>3</v>
      </c>
      <c r="F78" s="20" t="s">
        <v>4</v>
      </c>
      <c r="G78" s="18" t="s">
        <v>3</v>
      </c>
      <c r="H78" s="18" t="s">
        <v>4</v>
      </c>
      <c r="I78" s="19" t="s">
        <v>3</v>
      </c>
      <c r="J78" s="20" t="s">
        <v>4</v>
      </c>
      <c r="K78" s="18" t="s">
        <v>3</v>
      </c>
      <c r="L78" s="18" t="s">
        <v>4</v>
      </c>
      <c r="M78" s="19" t="s">
        <v>3</v>
      </c>
      <c r="N78" s="20" t="s">
        <v>4</v>
      </c>
      <c r="O78" s="18" t="s">
        <v>3</v>
      </c>
      <c r="P78" s="21" t="s">
        <v>4</v>
      </c>
      <c r="Q78" s="19" t="s">
        <v>3</v>
      </c>
      <c r="R78" s="82" t="s">
        <v>4</v>
      </c>
      <c r="S78" s="18" t="s">
        <v>3</v>
      </c>
      <c r="T78" s="21" t="s">
        <v>4</v>
      </c>
      <c r="U78" s="19" t="s">
        <v>3</v>
      </c>
      <c r="V78" s="82" t="s">
        <v>4</v>
      </c>
    </row>
    <row r="79" spans="1:22" ht="17.5" x14ac:dyDescent="0.35">
      <c r="A79" s="23" t="s">
        <v>24</v>
      </c>
      <c r="B79" s="75" t="s">
        <v>94</v>
      </c>
      <c r="C79" s="24">
        <v>6</v>
      </c>
      <c r="D79" s="25">
        <v>8</v>
      </c>
      <c r="E79" s="25">
        <v>9</v>
      </c>
      <c r="F79" s="25">
        <v>8</v>
      </c>
      <c r="G79" s="25">
        <v>10</v>
      </c>
      <c r="H79" s="26">
        <v>12</v>
      </c>
      <c r="I79" s="25">
        <v>11</v>
      </c>
      <c r="J79" s="25">
        <v>13</v>
      </c>
      <c r="K79" s="25">
        <v>12</v>
      </c>
      <c r="L79" s="25">
        <v>11</v>
      </c>
      <c r="M79" s="25">
        <v>9</v>
      </c>
      <c r="N79" s="25">
        <v>9</v>
      </c>
      <c r="O79" s="25">
        <v>10</v>
      </c>
      <c r="P79" s="25">
        <v>10</v>
      </c>
      <c r="Q79" s="25">
        <v>9</v>
      </c>
      <c r="R79" s="25">
        <v>7</v>
      </c>
      <c r="S79" s="27">
        <v>5</v>
      </c>
      <c r="T79" s="27">
        <v>8</v>
      </c>
      <c r="U79" s="27">
        <v>9</v>
      </c>
      <c r="V79" s="29"/>
    </row>
    <row r="80" spans="1:22" ht="17.5" x14ac:dyDescent="0.35">
      <c r="A80" s="23"/>
      <c r="B80" s="75" t="s">
        <v>95</v>
      </c>
      <c r="C80" s="30">
        <v>30</v>
      </c>
      <c r="D80" s="31">
        <v>24</v>
      </c>
      <c r="E80" s="31">
        <v>27</v>
      </c>
      <c r="F80" s="31">
        <v>31</v>
      </c>
      <c r="G80" s="31">
        <v>31</v>
      </c>
      <c r="H80" s="32">
        <v>28</v>
      </c>
      <c r="I80" s="31">
        <v>34</v>
      </c>
      <c r="J80" s="31">
        <v>38</v>
      </c>
      <c r="K80" s="31">
        <v>31</v>
      </c>
      <c r="L80" s="31">
        <v>26</v>
      </c>
      <c r="M80" s="31">
        <v>21</v>
      </c>
      <c r="N80" s="31">
        <v>21</v>
      </c>
      <c r="O80" s="31">
        <v>22</v>
      </c>
      <c r="P80" s="31">
        <v>24</v>
      </c>
      <c r="Q80" s="31">
        <v>21</v>
      </c>
      <c r="R80" s="31">
        <v>13</v>
      </c>
      <c r="S80" s="33">
        <v>11</v>
      </c>
      <c r="T80" s="33">
        <v>9</v>
      </c>
      <c r="U80" s="33">
        <v>8</v>
      </c>
      <c r="V80" s="35"/>
    </row>
    <row r="81" spans="1:22" ht="17.5" x14ac:dyDescent="0.35">
      <c r="A81" s="23"/>
      <c r="B81" s="75" t="s">
        <v>96</v>
      </c>
      <c r="C81" s="30">
        <v>7</v>
      </c>
      <c r="D81" s="31">
        <v>9</v>
      </c>
      <c r="E81" s="31">
        <v>9</v>
      </c>
      <c r="F81" s="31">
        <v>8</v>
      </c>
      <c r="G81" s="31">
        <v>8</v>
      </c>
      <c r="H81" s="32">
        <v>9</v>
      </c>
      <c r="I81" s="31">
        <v>7</v>
      </c>
      <c r="J81" s="31">
        <v>6</v>
      </c>
      <c r="K81" s="31">
        <v>5</v>
      </c>
      <c r="L81" s="31">
        <v>7</v>
      </c>
      <c r="M81" s="31">
        <v>10</v>
      </c>
      <c r="N81" s="31">
        <v>9</v>
      </c>
      <c r="O81" s="31">
        <v>8</v>
      </c>
      <c r="P81" s="31">
        <v>8</v>
      </c>
      <c r="Q81" s="31">
        <v>6</v>
      </c>
      <c r="R81" s="31">
        <v>4</v>
      </c>
      <c r="S81" s="33">
        <v>6</v>
      </c>
      <c r="T81" s="33">
        <v>7</v>
      </c>
      <c r="U81" s="33">
        <v>9</v>
      </c>
      <c r="V81" s="35"/>
    </row>
    <row r="82" spans="1:22" ht="17.5" x14ac:dyDescent="0.35">
      <c r="A82" s="23"/>
      <c r="B82" s="75" t="s">
        <v>97</v>
      </c>
      <c r="C82" s="30">
        <v>18</v>
      </c>
      <c r="D82" s="31">
        <v>21</v>
      </c>
      <c r="E82" s="31">
        <v>15</v>
      </c>
      <c r="F82" s="31">
        <v>11</v>
      </c>
      <c r="G82" s="31">
        <v>11</v>
      </c>
      <c r="H82" s="32">
        <v>13</v>
      </c>
      <c r="I82" s="31">
        <v>16</v>
      </c>
      <c r="J82" s="31">
        <v>18</v>
      </c>
      <c r="K82" s="31">
        <v>17</v>
      </c>
      <c r="L82" s="31">
        <v>13</v>
      </c>
      <c r="M82" s="31">
        <v>15</v>
      </c>
      <c r="N82" s="31">
        <v>19</v>
      </c>
      <c r="O82" s="31">
        <v>18</v>
      </c>
      <c r="P82" s="31">
        <v>16</v>
      </c>
      <c r="Q82" s="31">
        <v>15</v>
      </c>
      <c r="R82" s="31">
        <v>11</v>
      </c>
      <c r="S82" s="33">
        <v>13</v>
      </c>
      <c r="T82" s="33">
        <v>15</v>
      </c>
      <c r="U82" s="33">
        <v>15</v>
      </c>
      <c r="V82" s="35"/>
    </row>
    <row r="83" spans="1:22" ht="17.5" x14ac:dyDescent="0.35">
      <c r="A83" s="23"/>
      <c r="B83" s="75" t="s">
        <v>98</v>
      </c>
      <c r="C83" s="30">
        <v>25</v>
      </c>
      <c r="D83" s="31">
        <v>22</v>
      </c>
      <c r="E83" s="31">
        <v>24</v>
      </c>
      <c r="F83" s="31">
        <v>23</v>
      </c>
      <c r="G83" s="31">
        <v>19</v>
      </c>
      <c r="H83" s="32">
        <v>18</v>
      </c>
      <c r="I83" s="31">
        <v>20</v>
      </c>
      <c r="J83" s="31">
        <v>16</v>
      </c>
      <c r="K83" s="31">
        <v>15</v>
      </c>
      <c r="L83" s="31">
        <v>13</v>
      </c>
      <c r="M83" s="31">
        <v>19</v>
      </c>
      <c r="N83" s="31">
        <v>17</v>
      </c>
      <c r="O83" s="31">
        <v>19</v>
      </c>
      <c r="P83" s="31">
        <v>21</v>
      </c>
      <c r="Q83" s="31">
        <v>22</v>
      </c>
      <c r="R83" s="31">
        <v>19</v>
      </c>
      <c r="S83" s="33">
        <v>18</v>
      </c>
      <c r="T83" s="33">
        <v>25</v>
      </c>
      <c r="U83" s="33">
        <v>32</v>
      </c>
      <c r="V83" s="35"/>
    </row>
    <row r="84" spans="1:22" ht="17.5" x14ac:dyDescent="0.35">
      <c r="A84" s="23"/>
      <c r="B84" s="75" t="s">
        <v>99</v>
      </c>
      <c r="C84" s="30">
        <v>18</v>
      </c>
      <c r="D84" s="31">
        <v>20</v>
      </c>
      <c r="E84" s="31">
        <v>19</v>
      </c>
      <c r="F84" s="31">
        <v>19</v>
      </c>
      <c r="G84" s="31">
        <v>17</v>
      </c>
      <c r="H84" s="32">
        <v>17</v>
      </c>
      <c r="I84" s="31">
        <v>18</v>
      </c>
      <c r="J84" s="31">
        <v>20</v>
      </c>
      <c r="K84" s="31">
        <v>24</v>
      </c>
      <c r="L84" s="31">
        <v>24</v>
      </c>
      <c r="M84" s="31">
        <v>28</v>
      </c>
      <c r="N84" s="31">
        <v>31</v>
      </c>
      <c r="O84" s="31">
        <v>26</v>
      </c>
      <c r="P84" s="31">
        <v>24</v>
      </c>
      <c r="Q84" s="31">
        <v>23</v>
      </c>
      <c r="R84" s="31">
        <v>25</v>
      </c>
      <c r="S84" s="33">
        <v>20</v>
      </c>
      <c r="T84" s="33">
        <v>16</v>
      </c>
      <c r="U84" s="33">
        <v>12</v>
      </c>
      <c r="V84" s="35"/>
    </row>
    <row r="85" spans="1:22" ht="17.5" x14ac:dyDescent="0.35">
      <c r="A85" s="23"/>
      <c r="B85" s="75" t="s">
        <v>100</v>
      </c>
      <c r="C85" s="30">
        <v>16</v>
      </c>
      <c r="D85" s="31">
        <v>16</v>
      </c>
      <c r="E85" s="31">
        <v>19</v>
      </c>
      <c r="F85" s="31">
        <v>18</v>
      </c>
      <c r="G85" s="31">
        <v>12</v>
      </c>
      <c r="H85" s="32">
        <v>15</v>
      </c>
      <c r="I85" s="31">
        <v>19</v>
      </c>
      <c r="J85" s="31">
        <v>17</v>
      </c>
      <c r="K85" s="31">
        <v>14</v>
      </c>
      <c r="L85" s="31">
        <v>12</v>
      </c>
      <c r="M85" s="31">
        <v>14</v>
      </c>
      <c r="N85" s="31">
        <v>13</v>
      </c>
      <c r="O85" s="31">
        <v>11</v>
      </c>
      <c r="P85" s="31">
        <v>11</v>
      </c>
      <c r="Q85" s="31">
        <v>12</v>
      </c>
      <c r="R85" s="31">
        <v>7</v>
      </c>
      <c r="S85" s="33">
        <v>10</v>
      </c>
      <c r="T85" s="33">
        <v>12</v>
      </c>
      <c r="U85" s="33">
        <v>12</v>
      </c>
      <c r="V85" s="35"/>
    </row>
    <row r="86" spans="1:22" ht="17.5" x14ac:dyDescent="0.35">
      <c r="A86" s="23"/>
      <c r="B86" s="75" t="s">
        <v>101</v>
      </c>
      <c r="C86" s="30">
        <v>22</v>
      </c>
      <c r="D86" s="31">
        <v>19</v>
      </c>
      <c r="E86" s="31">
        <v>21</v>
      </c>
      <c r="F86" s="31">
        <v>20</v>
      </c>
      <c r="G86" s="31">
        <v>16</v>
      </c>
      <c r="H86" s="32">
        <v>20</v>
      </c>
      <c r="I86" s="31">
        <v>24</v>
      </c>
      <c r="J86" s="31">
        <v>24</v>
      </c>
      <c r="K86" s="31">
        <v>23</v>
      </c>
      <c r="L86" s="31">
        <v>20</v>
      </c>
      <c r="M86" s="31">
        <v>18</v>
      </c>
      <c r="N86" s="31">
        <v>19</v>
      </c>
      <c r="O86" s="31">
        <v>18</v>
      </c>
      <c r="P86" s="31">
        <v>21</v>
      </c>
      <c r="Q86" s="31">
        <v>19</v>
      </c>
      <c r="R86" s="31">
        <v>20</v>
      </c>
      <c r="S86" s="33">
        <v>20</v>
      </c>
      <c r="T86" s="33">
        <v>21</v>
      </c>
      <c r="U86" s="33">
        <v>24</v>
      </c>
      <c r="V86" s="35"/>
    </row>
    <row r="87" spans="1:22" ht="18" thickBot="1" x14ac:dyDescent="0.4">
      <c r="A87" s="23"/>
      <c r="B87" s="75" t="s">
        <v>102</v>
      </c>
      <c r="C87" s="36">
        <v>32</v>
      </c>
      <c r="D87" s="37">
        <v>34</v>
      </c>
      <c r="E87" s="37">
        <v>37</v>
      </c>
      <c r="F87" s="37">
        <v>33</v>
      </c>
      <c r="G87" s="37">
        <v>31</v>
      </c>
      <c r="H87" s="38">
        <v>33</v>
      </c>
      <c r="I87" s="37">
        <v>28</v>
      </c>
      <c r="J87" s="37">
        <v>24</v>
      </c>
      <c r="K87" s="37">
        <v>27</v>
      </c>
      <c r="L87" s="37">
        <v>23</v>
      </c>
      <c r="M87" s="37">
        <v>24</v>
      </c>
      <c r="N87" s="37">
        <v>26</v>
      </c>
      <c r="O87" s="37">
        <v>25</v>
      </c>
      <c r="P87" s="37">
        <v>26</v>
      </c>
      <c r="Q87" s="37">
        <v>31</v>
      </c>
      <c r="R87" s="37">
        <v>30</v>
      </c>
      <c r="S87" s="39">
        <v>30</v>
      </c>
      <c r="T87" s="39">
        <v>37</v>
      </c>
      <c r="U87" s="39">
        <v>44</v>
      </c>
      <c r="V87" s="41"/>
    </row>
    <row r="88" spans="1:22" ht="18.5" thickBot="1" x14ac:dyDescent="0.45">
      <c r="A88" s="23"/>
      <c r="B88" s="42" t="s">
        <v>39</v>
      </c>
      <c r="C88" s="43">
        <f t="shared" ref="C88:P88" si="17">SUM(C79:C87)</f>
        <v>174</v>
      </c>
      <c r="D88" s="43">
        <f t="shared" si="17"/>
        <v>173</v>
      </c>
      <c r="E88" s="43">
        <f t="shared" si="17"/>
        <v>180</v>
      </c>
      <c r="F88" s="43">
        <f t="shared" si="17"/>
        <v>171</v>
      </c>
      <c r="G88" s="43">
        <f t="shared" si="17"/>
        <v>155</v>
      </c>
      <c r="H88" s="43">
        <f t="shared" si="17"/>
        <v>165</v>
      </c>
      <c r="I88" s="43">
        <f t="shared" si="17"/>
        <v>177</v>
      </c>
      <c r="J88" s="43">
        <f t="shared" si="17"/>
        <v>176</v>
      </c>
      <c r="K88" s="43">
        <f t="shared" si="17"/>
        <v>168</v>
      </c>
      <c r="L88" s="43">
        <f t="shared" si="17"/>
        <v>149</v>
      </c>
      <c r="M88" s="43">
        <f t="shared" si="17"/>
        <v>158</v>
      </c>
      <c r="N88" s="43">
        <f t="shared" si="17"/>
        <v>164</v>
      </c>
      <c r="O88" s="43">
        <f t="shared" si="17"/>
        <v>157</v>
      </c>
      <c r="P88" s="43">
        <f t="shared" si="17"/>
        <v>161</v>
      </c>
      <c r="Q88" s="43">
        <f t="shared" ref="Q88:R88" si="18">SUM(Q79:Q87)</f>
        <v>158</v>
      </c>
      <c r="R88" s="43">
        <f t="shared" si="18"/>
        <v>136</v>
      </c>
      <c r="S88" s="43">
        <f t="shared" ref="S88:T88" si="19">SUM(S79:S87)</f>
        <v>133</v>
      </c>
      <c r="T88" s="43">
        <f t="shared" si="19"/>
        <v>150</v>
      </c>
      <c r="U88" s="43">
        <f t="shared" ref="U88:V88" si="20">SUM(U79:U87)</f>
        <v>165</v>
      </c>
      <c r="V88" s="43">
        <f t="shared" si="20"/>
        <v>0</v>
      </c>
    </row>
    <row r="89" spans="1:22" ht="17.5" x14ac:dyDescent="0.35">
      <c r="A89" s="44" t="s">
        <v>15</v>
      </c>
      <c r="B89" s="76" t="s">
        <v>103</v>
      </c>
      <c r="C89" s="45">
        <v>92</v>
      </c>
      <c r="D89" s="46">
        <v>98</v>
      </c>
      <c r="E89" s="46">
        <v>96</v>
      </c>
      <c r="F89" s="46">
        <v>97</v>
      </c>
      <c r="G89" s="46">
        <v>98</v>
      </c>
      <c r="H89" s="47">
        <v>104</v>
      </c>
      <c r="I89" s="46">
        <v>94</v>
      </c>
      <c r="J89" s="46">
        <v>83</v>
      </c>
      <c r="K89" s="46">
        <v>76</v>
      </c>
      <c r="L89" s="46">
        <v>80</v>
      </c>
      <c r="M89" s="46">
        <v>75</v>
      </c>
      <c r="N89" s="46">
        <v>70</v>
      </c>
      <c r="O89" s="46">
        <v>73</v>
      </c>
      <c r="P89" s="46">
        <v>79</v>
      </c>
      <c r="Q89" s="46">
        <v>83</v>
      </c>
      <c r="R89" s="46">
        <v>76</v>
      </c>
      <c r="S89" s="48">
        <v>77</v>
      </c>
      <c r="T89" s="48">
        <v>77</v>
      </c>
      <c r="U89" s="48">
        <v>66</v>
      </c>
      <c r="V89" s="50"/>
    </row>
    <row r="90" spans="1:22" ht="17.5" x14ac:dyDescent="0.35">
      <c r="A90" s="44"/>
      <c r="B90" s="76" t="s">
        <v>104</v>
      </c>
      <c r="C90" s="51">
        <v>59</v>
      </c>
      <c r="D90" s="31">
        <v>67</v>
      </c>
      <c r="E90" s="31">
        <v>64</v>
      </c>
      <c r="F90" s="31">
        <v>67</v>
      </c>
      <c r="G90" s="31">
        <v>61</v>
      </c>
      <c r="H90" s="32">
        <v>53</v>
      </c>
      <c r="I90" s="31">
        <v>40</v>
      </c>
      <c r="J90" s="31">
        <v>36</v>
      </c>
      <c r="K90" s="31">
        <v>33</v>
      </c>
      <c r="L90" s="31">
        <v>30</v>
      </c>
      <c r="M90" s="31">
        <v>21</v>
      </c>
      <c r="N90" s="31">
        <v>26</v>
      </c>
      <c r="O90" s="31">
        <v>26</v>
      </c>
      <c r="P90" s="31">
        <v>21</v>
      </c>
      <c r="Q90" s="31">
        <v>18</v>
      </c>
      <c r="R90" s="31">
        <v>20</v>
      </c>
      <c r="S90" s="33">
        <v>16</v>
      </c>
      <c r="T90" s="33">
        <v>14</v>
      </c>
      <c r="U90" s="33">
        <v>12</v>
      </c>
      <c r="V90" s="35"/>
    </row>
    <row r="91" spans="1:22" ht="17.5" x14ac:dyDescent="0.35">
      <c r="A91" s="44"/>
      <c r="B91" s="76" t="s">
        <v>105</v>
      </c>
      <c r="C91" s="51">
        <v>14</v>
      </c>
      <c r="D91" s="31">
        <v>12</v>
      </c>
      <c r="E91" s="31">
        <v>11</v>
      </c>
      <c r="F91" s="31">
        <v>13</v>
      </c>
      <c r="G91" s="31">
        <v>10</v>
      </c>
      <c r="H91" s="32">
        <v>10</v>
      </c>
      <c r="I91" s="31">
        <v>12</v>
      </c>
      <c r="J91" s="31">
        <v>12</v>
      </c>
      <c r="K91" s="31">
        <v>12</v>
      </c>
      <c r="L91" s="31">
        <v>14</v>
      </c>
      <c r="M91" s="31">
        <v>13</v>
      </c>
      <c r="N91" s="31">
        <v>18</v>
      </c>
      <c r="O91" s="31">
        <v>11</v>
      </c>
      <c r="P91" s="31">
        <v>10</v>
      </c>
      <c r="Q91" s="31">
        <v>10</v>
      </c>
      <c r="R91" s="31">
        <v>6</v>
      </c>
      <c r="S91" s="33">
        <v>6</v>
      </c>
      <c r="T91" s="33">
        <v>7</v>
      </c>
      <c r="U91" s="33">
        <v>7</v>
      </c>
      <c r="V91" s="35"/>
    </row>
    <row r="92" spans="1:22" ht="17.5" x14ac:dyDescent="0.35">
      <c r="A92" s="44"/>
      <c r="B92" s="76" t="s">
        <v>106</v>
      </c>
      <c r="C92" s="51">
        <v>31</v>
      </c>
      <c r="D92" s="31">
        <v>32</v>
      </c>
      <c r="E92" s="31">
        <v>30</v>
      </c>
      <c r="F92" s="31">
        <v>31</v>
      </c>
      <c r="G92" s="31">
        <v>26</v>
      </c>
      <c r="H92" s="32">
        <v>27</v>
      </c>
      <c r="I92" s="31">
        <v>22</v>
      </c>
      <c r="J92" s="31">
        <v>23</v>
      </c>
      <c r="K92" s="31">
        <v>30</v>
      </c>
      <c r="L92" s="31">
        <v>32</v>
      </c>
      <c r="M92" s="31">
        <v>29</v>
      </c>
      <c r="N92" s="31">
        <v>35</v>
      </c>
      <c r="O92" s="31">
        <v>36</v>
      </c>
      <c r="P92" s="31">
        <v>33</v>
      </c>
      <c r="Q92" s="31">
        <v>28</v>
      </c>
      <c r="R92" s="31">
        <v>28</v>
      </c>
      <c r="S92" s="33">
        <v>29</v>
      </c>
      <c r="T92" s="33">
        <v>33</v>
      </c>
      <c r="U92" s="33">
        <v>32</v>
      </c>
      <c r="V92" s="35"/>
    </row>
    <row r="93" spans="1:22" ht="17.5" x14ac:dyDescent="0.35">
      <c r="A93" s="44"/>
      <c r="B93" s="76" t="s">
        <v>107</v>
      </c>
      <c r="C93" s="51">
        <v>47</v>
      </c>
      <c r="D93" s="31">
        <v>48</v>
      </c>
      <c r="E93" s="31">
        <v>50</v>
      </c>
      <c r="F93" s="31">
        <v>50</v>
      </c>
      <c r="G93" s="31">
        <v>50</v>
      </c>
      <c r="H93" s="32">
        <v>45</v>
      </c>
      <c r="I93" s="31">
        <v>43</v>
      </c>
      <c r="J93" s="31">
        <v>38</v>
      </c>
      <c r="K93" s="31">
        <v>37</v>
      </c>
      <c r="L93" s="31">
        <v>37</v>
      </c>
      <c r="M93" s="31">
        <v>31</v>
      </c>
      <c r="N93" s="31">
        <v>30</v>
      </c>
      <c r="O93" s="31">
        <v>27</v>
      </c>
      <c r="P93" s="31">
        <v>31</v>
      </c>
      <c r="Q93" s="31">
        <v>26</v>
      </c>
      <c r="R93" s="31">
        <v>25</v>
      </c>
      <c r="S93" s="33">
        <v>24</v>
      </c>
      <c r="T93" s="33">
        <v>21</v>
      </c>
      <c r="U93" s="33">
        <v>26</v>
      </c>
      <c r="V93" s="35"/>
    </row>
    <row r="94" spans="1:22" ht="17.5" x14ac:dyDescent="0.35">
      <c r="A94" s="44"/>
      <c r="B94" s="76" t="s">
        <v>127</v>
      </c>
      <c r="C94" s="51">
        <v>0</v>
      </c>
      <c r="D94" s="31">
        <v>0</v>
      </c>
      <c r="E94" s="31">
        <v>0</v>
      </c>
      <c r="F94" s="31">
        <v>0</v>
      </c>
      <c r="G94" s="31">
        <v>0</v>
      </c>
      <c r="H94" s="32">
        <v>0</v>
      </c>
      <c r="I94" s="31">
        <v>1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3"/>
      <c r="T94" s="33"/>
      <c r="U94" s="68">
        <v>0</v>
      </c>
      <c r="V94" s="35"/>
    </row>
    <row r="95" spans="1:22" ht="17.5" x14ac:dyDescent="0.35">
      <c r="A95" s="44"/>
      <c r="B95" s="76" t="s">
        <v>108</v>
      </c>
      <c r="C95" s="51">
        <v>6</v>
      </c>
      <c r="D95" s="31">
        <v>6</v>
      </c>
      <c r="E95" s="31">
        <v>3</v>
      </c>
      <c r="F95" s="31">
        <v>4</v>
      </c>
      <c r="G95" s="31">
        <v>6</v>
      </c>
      <c r="H95" s="32">
        <v>8</v>
      </c>
      <c r="I95" s="31">
        <v>8</v>
      </c>
      <c r="J95" s="31">
        <v>8</v>
      </c>
      <c r="K95" s="31">
        <v>10</v>
      </c>
      <c r="L95" s="31">
        <v>10</v>
      </c>
      <c r="M95" s="31">
        <v>10</v>
      </c>
      <c r="N95" s="31">
        <v>12</v>
      </c>
      <c r="O95" s="31">
        <v>11</v>
      </c>
      <c r="P95" s="31">
        <v>11</v>
      </c>
      <c r="Q95" s="31">
        <v>9</v>
      </c>
      <c r="R95" s="31">
        <v>8</v>
      </c>
      <c r="S95" s="33">
        <v>8</v>
      </c>
      <c r="T95" s="33">
        <v>10</v>
      </c>
      <c r="U95" s="33">
        <v>10</v>
      </c>
      <c r="V95" s="35"/>
    </row>
    <row r="96" spans="1:22" ht="17.5" x14ac:dyDescent="0.35">
      <c r="A96" s="44"/>
      <c r="B96" s="76" t="s">
        <v>109</v>
      </c>
      <c r="C96" s="51">
        <v>9</v>
      </c>
      <c r="D96" s="31">
        <v>9</v>
      </c>
      <c r="E96" s="31">
        <v>12</v>
      </c>
      <c r="F96" s="31">
        <v>10</v>
      </c>
      <c r="G96" s="31">
        <v>12</v>
      </c>
      <c r="H96" s="32">
        <v>8</v>
      </c>
      <c r="I96" s="31">
        <v>8</v>
      </c>
      <c r="J96" s="31">
        <v>10</v>
      </c>
      <c r="K96" s="31">
        <v>13</v>
      </c>
      <c r="L96" s="31">
        <v>12</v>
      </c>
      <c r="M96" s="31">
        <v>17</v>
      </c>
      <c r="N96" s="31">
        <v>18</v>
      </c>
      <c r="O96" s="31">
        <v>18</v>
      </c>
      <c r="P96" s="31">
        <v>17</v>
      </c>
      <c r="Q96" s="31">
        <v>16</v>
      </c>
      <c r="R96" s="31">
        <v>15</v>
      </c>
      <c r="S96" s="33">
        <v>13</v>
      </c>
      <c r="T96" s="33">
        <v>13</v>
      </c>
      <c r="U96" s="33">
        <v>13</v>
      </c>
      <c r="V96" s="35"/>
    </row>
    <row r="97" spans="1:22" ht="17.5" x14ac:dyDescent="0.35">
      <c r="A97" s="44"/>
      <c r="B97" s="76" t="s">
        <v>110</v>
      </c>
      <c r="C97" s="51">
        <v>16</v>
      </c>
      <c r="D97" s="31">
        <v>16</v>
      </c>
      <c r="E97" s="31">
        <v>19</v>
      </c>
      <c r="F97" s="31">
        <v>17</v>
      </c>
      <c r="G97" s="31">
        <v>19</v>
      </c>
      <c r="H97" s="32">
        <v>20</v>
      </c>
      <c r="I97" s="31">
        <v>20</v>
      </c>
      <c r="J97" s="31">
        <v>19</v>
      </c>
      <c r="K97" s="31">
        <v>18</v>
      </c>
      <c r="L97" s="31">
        <v>17</v>
      </c>
      <c r="M97" s="31">
        <v>16</v>
      </c>
      <c r="N97" s="31">
        <v>16</v>
      </c>
      <c r="O97" s="31">
        <v>16</v>
      </c>
      <c r="P97" s="31">
        <v>15</v>
      </c>
      <c r="Q97" s="31">
        <v>17</v>
      </c>
      <c r="R97" s="31">
        <v>14</v>
      </c>
      <c r="S97" s="33">
        <v>17</v>
      </c>
      <c r="T97" s="33">
        <v>17</v>
      </c>
      <c r="U97" s="33">
        <v>19</v>
      </c>
      <c r="V97" s="35"/>
    </row>
    <row r="98" spans="1:22" ht="17.5" x14ac:dyDescent="0.35">
      <c r="A98" s="44"/>
      <c r="B98" s="76" t="s">
        <v>111</v>
      </c>
      <c r="C98" s="51">
        <v>10</v>
      </c>
      <c r="D98" s="31">
        <v>7</v>
      </c>
      <c r="E98" s="31">
        <v>7</v>
      </c>
      <c r="F98" s="31">
        <v>9</v>
      </c>
      <c r="G98" s="31">
        <v>12</v>
      </c>
      <c r="H98" s="32">
        <v>10</v>
      </c>
      <c r="I98" s="31">
        <v>10</v>
      </c>
      <c r="J98" s="31">
        <v>9</v>
      </c>
      <c r="K98" s="31">
        <v>7</v>
      </c>
      <c r="L98" s="31">
        <v>3</v>
      </c>
      <c r="M98" s="31">
        <v>5</v>
      </c>
      <c r="N98" s="31">
        <v>5</v>
      </c>
      <c r="O98" s="31">
        <v>4</v>
      </c>
      <c r="P98" s="31">
        <v>3</v>
      </c>
      <c r="Q98" s="31">
        <v>6</v>
      </c>
      <c r="R98" s="31">
        <v>7</v>
      </c>
      <c r="S98" s="33">
        <v>6</v>
      </c>
      <c r="T98" s="33">
        <v>7</v>
      </c>
      <c r="U98" s="33">
        <v>5</v>
      </c>
      <c r="V98" s="35"/>
    </row>
    <row r="99" spans="1:22" ht="17.5" x14ac:dyDescent="0.35">
      <c r="A99" s="44"/>
      <c r="B99" s="76" t="s">
        <v>88</v>
      </c>
      <c r="C99" s="51">
        <v>36</v>
      </c>
      <c r="D99" s="31">
        <v>38</v>
      </c>
      <c r="E99" s="31">
        <v>35</v>
      </c>
      <c r="F99" s="31">
        <v>37</v>
      </c>
      <c r="G99" s="31">
        <v>36</v>
      </c>
      <c r="H99" s="32">
        <v>32</v>
      </c>
      <c r="I99" s="31">
        <v>36</v>
      </c>
      <c r="J99" s="31">
        <v>35</v>
      </c>
      <c r="K99" s="31">
        <v>36</v>
      </c>
      <c r="L99" s="31">
        <v>38</v>
      </c>
      <c r="M99" s="31">
        <v>36</v>
      </c>
      <c r="N99" s="31">
        <v>35</v>
      </c>
      <c r="O99" s="31">
        <v>32</v>
      </c>
      <c r="P99" s="31">
        <v>28</v>
      </c>
      <c r="Q99" s="31">
        <v>27</v>
      </c>
      <c r="R99" s="31">
        <v>21</v>
      </c>
      <c r="S99" s="33">
        <v>19</v>
      </c>
      <c r="T99" s="33">
        <v>19</v>
      </c>
      <c r="U99" s="33">
        <v>23</v>
      </c>
      <c r="V99" s="35"/>
    </row>
    <row r="100" spans="1:22" ht="18" thickBot="1" x14ac:dyDescent="0.4">
      <c r="A100" s="44"/>
      <c r="B100" s="76" t="s">
        <v>135</v>
      </c>
      <c r="C100" s="52">
        <v>0</v>
      </c>
      <c r="D100" s="37">
        <v>18</v>
      </c>
      <c r="E100" s="37">
        <v>19</v>
      </c>
      <c r="F100" s="37">
        <v>22</v>
      </c>
      <c r="G100" s="37">
        <v>25</v>
      </c>
      <c r="H100" s="38">
        <v>33</v>
      </c>
      <c r="I100" s="37">
        <v>38</v>
      </c>
      <c r="J100" s="37">
        <v>41</v>
      </c>
      <c r="K100" s="37">
        <v>45</v>
      </c>
      <c r="L100" s="37">
        <v>54</v>
      </c>
      <c r="M100" s="37">
        <v>56</v>
      </c>
      <c r="N100" s="37">
        <v>56</v>
      </c>
      <c r="O100" s="37">
        <v>52</v>
      </c>
      <c r="P100" s="37">
        <v>59</v>
      </c>
      <c r="Q100" s="37">
        <v>60</v>
      </c>
      <c r="R100" s="37">
        <v>62</v>
      </c>
      <c r="S100" s="39">
        <v>65</v>
      </c>
      <c r="T100" s="39">
        <v>62</v>
      </c>
      <c r="U100" s="39">
        <v>68</v>
      </c>
      <c r="V100" s="41"/>
    </row>
    <row r="101" spans="1:22" ht="18.5" thickBot="1" x14ac:dyDescent="0.45">
      <c r="A101" s="44"/>
      <c r="B101" s="53" t="s">
        <v>52</v>
      </c>
      <c r="C101" s="54">
        <f t="shared" ref="C101:P101" si="21">SUM(C89:C100)</f>
        <v>320</v>
      </c>
      <c r="D101" s="54">
        <f t="shared" si="21"/>
        <v>351</v>
      </c>
      <c r="E101" s="54">
        <f t="shared" si="21"/>
        <v>346</v>
      </c>
      <c r="F101" s="54">
        <f t="shared" si="21"/>
        <v>357</v>
      </c>
      <c r="G101" s="54">
        <f t="shared" si="21"/>
        <v>355</v>
      </c>
      <c r="H101" s="54">
        <f t="shared" si="21"/>
        <v>350</v>
      </c>
      <c r="I101" s="54">
        <f t="shared" si="21"/>
        <v>332</v>
      </c>
      <c r="J101" s="54">
        <f t="shared" si="21"/>
        <v>314</v>
      </c>
      <c r="K101" s="54">
        <f t="shared" si="21"/>
        <v>317</v>
      </c>
      <c r="L101" s="54">
        <f t="shared" si="21"/>
        <v>327</v>
      </c>
      <c r="M101" s="54">
        <f t="shared" si="21"/>
        <v>309</v>
      </c>
      <c r="N101" s="54">
        <f t="shared" si="21"/>
        <v>321</v>
      </c>
      <c r="O101" s="54">
        <f t="shared" si="21"/>
        <v>306</v>
      </c>
      <c r="P101" s="54">
        <f t="shared" si="21"/>
        <v>307</v>
      </c>
      <c r="Q101" s="54">
        <f t="shared" ref="Q101:T101" si="22">SUM(Q89:Q100)</f>
        <v>300</v>
      </c>
      <c r="R101" s="54">
        <f t="shared" si="22"/>
        <v>282</v>
      </c>
      <c r="S101" s="54">
        <f t="shared" si="22"/>
        <v>280</v>
      </c>
      <c r="T101" s="54">
        <f t="shared" si="22"/>
        <v>280</v>
      </c>
      <c r="U101" s="54">
        <f t="shared" ref="U101:V101" si="23">SUM(U89:U100)</f>
        <v>281</v>
      </c>
      <c r="V101" s="54">
        <f t="shared" si="23"/>
        <v>0</v>
      </c>
    </row>
    <row r="102" spans="1:22" ht="17.5" x14ac:dyDescent="0.35">
      <c r="A102" s="55" t="s">
        <v>16</v>
      </c>
      <c r="B102" s="77" t="s">
        <v>112</v>
      </c>
      <c r="C102" s="45">
        <v>36</v>
      </c>
      <c r="D102" s="46">
        <v>35</v>
      </c>
      <c r="E102" s="46">
        <v>37</v>
      </c>
      <c r="F102" s="46">
        <v>41</v>
      </c>
      <c r="G102" s="46">
        <v>51</v>
      </c>
      <c r="H102" s="47">
        <v>57</v>
      </c>
      <c r="I102" s="46">
        <v>67</v>
      </c>
      <c r="J102" s="46">
        <v>70</v>
      </c>
      <c r="K102" s="46">
        <v>72</v>
      </c>
      <c r="L102" s="46">
        <v>65</v>
      </c>
      <c r="M102" s="46">
        <v>67</v>
      </c>
      <c r="N102" s="46">
        <v>68</v>
      </c>
      <c r="O102" s="46">
        <v>61</v>
      </c>
      <c r="P102" s="46">
        <v>60</v>
      </c>
      <c r="Q102" s="46">
        <v>53</v>
      </c>
      <c r="R102" s="46">
        <v>48</v>
      </c>
      <c r="S102" s="48">
        <v>44</v>
      </c>
      <c r="T102" s="48">
        <v>48</v>
      </c>
      <c r="U102" s="48">
        <v>42</v>
      </c>
      <c r="V102" s="50"/>
    </row>
    <row r="103" spans="1:22" ht="17.5" x14ac:dyDescent="0.35">
      <c r="A103" s="55"/>
      <c r="B103" s="77" t="s">
        <v>113</v>
      </c>
      <c r="C103" s="51">
        <v>38</v>
      </c>
      <c r="D103" s="31">
        <v>39</v>
      </c>
      <c r="E103" s="31">
        <v>31</v>
      </c>
      <c r="F103" s="31">
        <v>29</v>
      </c>
      <c r="G103" s="31">
        <v>26</v>
      </c>
      <c r="H103" s="32">
        <v>22</v>
      </c>
      <c r="I103" s="31">
        <v>25</v>
      </c>
      <c r="J103" s="31">
        <v>22</v>
      </c>
      <c r="K103" s="31">
        <v>22</v>
      </c>
      <c r="L103" s="31">
        <v>19</v>
      </c>
      <c r="M103" s="31">
        <v>18</v>
      </c>
      <c r="N103" s="31">
        <v>23</v>
      </c>
      <c r="O103" s="31">
        <v>28</v>
      </c>
      <c r="P103" s="31">
        <v>32</v>
      </c>
      <c r="Q103" s="31">
        <v>27</v>
      </c>
      <c r="R103" s="31">
        <v>27</v>
      </c>
      <c r="S103" s="33">
        <v>30</v>
      </c>
      <c r="T103" s="33">
        <v>27</v>
      </c>
      <c r="U103" s="33">
        <v>25</v>
      </c>
      <c r="V103" s="35"/>
    </row>
    <row r="104" spans="1:22" ht="18" thickBot="1" x14ac:dyDescent="0.4">
      <c r="A104" s="55"/>
      <c r="B104" s="77" t="s">
        <v>129</v>
      </c>
      <c r="C104" s="52">
        <v>0</v>
      </c>
      <c r="D104" s="37">
        <v>0</v>
      </c>
      <c r="E104" s="37">
        <v>0</v>
      </c>
      <c r="F104" s="37">
        <v>0</v>
      </c>
      <c r="G104" s="37">
        <v>0</v>
      </c>
      <c r="H104" s="38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10</v>
      </c>
      <c r="P104" s="37">
        <v>8</v>
      </c>
      <c r="Q104" s="37">
        <v>13</v>
      </c>
      <c r="R104" s="37">
        <v>11</v>
      </c>
      <c r="S104" s="39">
        <v>14</v>
      </c>
      <c r="T104" s="39">
        <v>17</v>
      </c>
      <c r="U104" s="39">
        <v>16</v>
      </c>
      <c r="V104" s="41"/>
    </row>
    <row r="105" spans="1:22" ht="18.5" thickBot="1" x14ac:dyDescent="0.45">
      <c r="A105" s="55"/>
      <c r="B105" s="56" t="s">
        <v>52</v>
      </c>
      <c r="C105" s="57">
        <f t="shared" ref="C105:N105" si="24">SUM(C102:C104)</f>
        <v>74</v>
      </c>
      <c r="D105" s="57">
        <f t="shared" si="24"/>
        <v>74</v>
      </c>
      <c r="E105" s="57">
        <f t="shared" si="24"/>
        <v>68</v>
      </c>
      <c r="F105" s="57">
        <f t="shared" si="24"/>
        <v>70</v>
      </c>
      <c r="G105" s="57">
        <f t="shared" si="24"/>
        <v>77</v>
      </c>
      <c r="H105" s="57">
        <f t="shared" si="24"/>
        <v>79</v>
      </c>
      <c r="I105" s="57">
        <f t="shared" si="24"/>
        <v>92</v>
      </c>
      <c r="J105" s="57">
        <f t="shared" si="24"/>
        <v>92</v>
      </c>
      <c r="K105" s="57">
        <f t="shared" si="24"/>
        <v>94</v>
      </c>
      <c r="L105" s="57">
        <f t="shared" si="24"/>
        <v>84</v>
      </c>
      <c r="M105" s="57">
        <f t="shared" si="24"/>
        <v>85</v>
      </c>
      <c r="N105" s="57">
        <f t="shared" si="24"/>
        <v>91</v>
      </c>
      <c r="O105" s="57">
        <f>SUM(O102:O104)</f>
        <v>99</v>
      </c>
      <c r="P105" s="57">
        <f t="shared" ref="P105" si="25">SUM(P102:P104)</f>
        <v>100</v>
      </c>
      <c r="Q105" s="57">
        <f>SUM(Q102:Q104)</f>
        <v>93</v>
      </c>
      <c r="R105" s="57">
        <f>SUM(R102:R104)</f>
        <v>86</v>
      </c>
      <c r="S105" s="57">
        <f>SUM(S102:S104)</f>
        <v>88</v>
      </c>
      <c r="T105" s="57">
        <f t="shared" ref="T105" si="26">SUM(T102:T104)</f>
        <v>92</v>
      </c>
      <c r="U105" s="57">
        <f>SUM(U102:U104)</f>
        <v>83</v>
      </c>
      <c r="V105" s="57">
        <f>SUM(V102:V104)</f>
        <v>0</v>
      </c>
    </row>
    <row r="106" spans="1:22" ht="17.5" x14ac:dyDescent="0.35">
      <c r="A106" s="58" t="s">
        <v>23</v>
      </c>
      <c r="B106" s="78" t="s">
        <v>128</v>
      </c>
      <c r="C106" s="45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22</v>
      </c>
      <c r="M106" s="46">
        <v>24</v>
      </c>
      <c r="N106" s="46">
        <v>25</v>
      </c>
      <c r="O106" s="46">
        <v>23</v>
      </c>
      <c r="P106" s="46">
        <v>21</v>
      </c>
      <c r="Q106" s="46">
        <v>21</v>
      </c>
      <c r="R106" s="46">
        <v>19</v>
      </c>
      <c r="S106" s="48">
        <v>16</v>
      </c>
      <c r="T106" s="48">
        <v>19</v>
      </c>
      <c r="U106" s="48">
        <v>11</v>
      </c>
      <c r="V106" s="50"/>
    </row>
    <row r="107" spans="1:22" ht="15" customHeight="1" x14ac:dyDescent="0.35">
      <c r="A107" s="58"/>
      <c r="B107" s="78" t="s">
        <v>114</v>
      </c>
      <c r="C107" s="51">
        <v>31</v>
      </c>
      <c r="D107" s="31">
        <v>32</v>
      </c>
      <c r="E107" s="31">
        <v>28</v>
      </c>
      <c r="F107" s="31">
        <v>29</v>
      </c>
      <c r="G107" s="31">
        <v>31</v>
      </c>
      <c r="H107" s="32">
        <v>27</v>
      </c>
      <c r="I107" s="31">
        <v>20</v>
      </c>
      <c r="J107" s="31">
        <v>20</v>
      </c>
      <c r="K107" s="31">
        <v>20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68">
        <v>0</v>
      </c>
      <c r="T107" s="68">
        <v>0</v>
      </c>
      <c r="U107" s="68">
        <v>0</v>
      </c>
      <c r="V107" s="35"/>
    </row>
    <row r="108" spans="1:22" ht="15" customHeight="1" x14ac:dyDescent="0.35">
      <c r="A108" s="58"/>
      <c r="B108" s="78" t="s">
        <v>115</v>
      </c>
      <c r="C108" s="51">
        <v>21</v>
      </c>
      <c r="D108" s="31">
        <v>26</v>
      </c>
      <c r="E108" s="31">
        <v>23</v>
      </c>
      <c r="F108" s="31">
        <v>23</v>
      </c>
      <c r="G108" s="31">
        <v>23</v>
      </c>
      <c r="H108" s="32">
        <v>19</v>
      </c>
      <c r="I108" s="31">
        <v>24</v>
      </c>
      <c r="J108" s="31">
        <v>22</v>
      </c>
      <c r="K108" s="31">
        <v>28</v>
      </c>
      <c r="L108" s="31">
        <v>32</v>
      </c>
      <c r="M108" s="31">
        <v>32</v>
      </c>
      <c r="N108" s="31">
        <v>29</v>
      </c>
      <c r="O108" s="31">
        <v>30</v>
      </c>
      <c r="P108" s="31">
        <v>31</v>
      </c>
      <c r="Q108" s="31">
        <v>28</v>
      </c>
      <c r="R108" s="31">
        <v>25</v>
      </c>
      <c r="S108" s="33">
        <v>21</v>
      </c>
      <c r="T108" s="68">
        <v>23</v>
      </c>
      <c r="U108" s="33">
        <v>21</v>
      </c>
      <c r="V108" s="35"/>
    </row>
    <row r="109" spans="1:22" ht="15" customHeight="1" x14ac:dyDescent="0.35">
      <c r="A109" s="58"/>
      <c r="B109" s="78" t="s">
        <v>116</v>
      </c>
      <c r="C109" s="51">
        <v>14</v>
      </c>
      <c r="D109" s="31">
        <v>18</v>
      </c>
      <c r="E109" s="31">
        <v>15</v>
      </c>
      <c r="F109" s="31">
        <v>12</v>
      </c>
      <c r="G109" s="31">
        <v>15</v>
      </c>
      <c r="H109" s="32">
        <v>15</v>
      </c>
      <c r="I109" s="31">
        <v>15</v>
      </c>
      <c r="J109" s="31">
        <v>19</v>
      </c>
      <c r="K109" s="31">
        <v>19</v>
      </c>
      <c r="L109" s="31">
        <v>25</v>
      </c>
      <c r="M109" s="31">
        <v>28</v>
      </c>
      <c r="N109" s="31">
        <v>25</v>
      </c>
      <c r="O109" s="31">
        <v>28</v>
      </c>
      <c r="P109" s="31">
        <v>28</v>
      </c>
      <c r="Q109" s="31">
        <v>23</v>
      </c>
      <c r="R109" s="31">
        <v>16</v>
      </c>
      <c r="S109" s="33">
        <v>15</v>
      </c>
      <c r="T109" s="33">
        <v>14</v>
      </c>
      <c r="U109" s="33">
        <v>16</v>
      </c>
      <c r="V109" s="35"/>
    </row>
    <row r="110" spans="1:22" ht="15" customHeight="1" x14ac:dyDescent="0.35">
      <c r="A110" s="58"/>
      <c r="B110" s="78" t="s">
        <v>117</v>
      </c>
      <c r="C110" s="51">
        <v>7</v>
      </c>
      <c r="D110" s="31">
        <v>4</v>
      </c>
      <c r="E110" s="31">
        <v>1</v>
      </c>
      <c r="F110" s="31">
        <v>1</v>
      </c>
      <c r="G110" s="31">
        <v>1</v>
      </c>
      <c r="H110" s="32">
        <v>1</v>
      </c>
      <c r="I110" s="31">
        <v>1</v>
      </c>
      <c r="J110" s="31">
        <v>1</v>
      </c>
      <c r="K110" s="31">
        <v>1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3"/>
      <c r="T110" s="33">
        <v>1</v>
      </c>
      <c r="U110" s="68">
        <v>0</v>
      </c>
      <c r="V110" s="35"/>
    </row>
    <row r="111" spans="1:22" ht="18" thickBot="1" x14ac:dyDescent="0.4">
      <c r="A111" s="58"/>
      <c r="B111" s="78" t="s">
        <v>125</v>
      </c>
      <c r="C111" s="52">
        <v>36</v>
      </c>
      <c r="D111" s="37">
        <v>33</v>
      </c>
      <c r="E111" s="37">
        <v>28</v>
      </c>
      <c r="F111" s="37">
        <v>26</v>
      </c>
      <c r="G111" s="37">
        <v>24</v>
      </c>
      <c r="H111" s="38">
        <v>22</v>
      </c>
      <c r="I111" s="37">
        <v>24</v>
      </c>
      <c r="J111" s="37">
        <v>22</v>
      </c>
      <c r="K111" s="37">
        <v>18</v>
      </c>
      <c r="L111" s="37">
        <v>20</v>
      </c>
      <c r="M111" s="37">
        <v>19</v>
      </c>
      <c r="N111" s="37">
        <v>16</v>
      </c>
      <c r="O111" s="37">
        <v>17</v>
      </c>
      <c r="P111" s="37">
        <v>13</v>
      </c>
      <c r="Q111" s="37">
        <v>11</v>
      </c>
      <c r="R111" s="37">
        <v>11</v>
      </c>
      <c r="S111" s="39">
        <v>10</v>
      </c>
      <c r="T111" s="39">
        <v>10</v>
      </c>
      <c r="U111" s="39">
        <v>9</v>
      </c>
      <c r="V111" s="41"/>
    </row>
    <row r="112" spans="1:22" ht="18.5" thickBot="1" x14ac:dyDescent="0.45">
      <c r="A112" s="58"/>
      <c r="B112" s="59" t="s">
        <v>52</v>
      </c>
      <c r="C112" s="60">
        <f t="shared" ref="C112:J112" si="27">SUM(C107:C111)</f>
        <v>109</v>
      </c>
      <c r="D112" s="60">
        <f t="shared" si="27"/>
        <v>113</v>
      </c>
      <c r="E112" s="60">
        <f t="shared" si="27"/>
        <v>95</v>
      </c>
      <c r="F112" s="60">
        <f t="shared" si="27"/>
        <v>91</v>
      </c>
      <c r="G112" s="60">
        <f t="shared" si="27"/>
        <v>94</v>
      </c>
      <c r="H112" s="60">
        <f t="shared" si="27"/>
        <v>84</v>
      </c>
      <c r="I112" s="60">
        <f t="shared" si="27"/>
        <v>84</v>
      </c>
      <c r="J112" s="60">
        <f t="shared" si="27"/>
        <v>84</v>
      </c>
      <c r="K112" s="60">
        <f>SUM(K106:K111)</f>
        <v>86</v>
      </c>
      <c r="L112" s="60">
        <f>SUM(L106:L111)</f>
        <v>99</v>
      </c>
      <c r="M112" s="60">
        <f t="shared" ref="M112:P112" si="28">SUM(M106:M111)</f>
        <v>103</v>
      </c>
      <c r="N112" s="60">
        <f t="shared" si="28"/>
        <v>95</v>
      </c>
      <c r="O112" s="60">
        <f t="shared" si="28"/>
        <v>98</v>
      </c>
      <c r="P112" s="60">
        <f t="shared" si="28"/>
        <v>93</v>
      </c>
      <c r="Q112" s="60">
        <f t="shared" ref="Q112:T112" si="29">SUM(Q106:Q111)</f>
        <v>83</v>
      </c>
      <c r="R112" s="60">
        <f t="shared" si="29"/>
        <v>71</v>
      </c>
      <c r="S112" s="60">
        <f t="shared" si="29"/>
        <v>62</v>
      </c>
      <c r="T112" s="60">
        <f t="shared" si="29"/>
        <v>67</v>
      </c>
      <c r="U112" s="60">
        <f t="shared" ref="U112:V112" si="30">SUM(U106:U111)</f>
        <v>57</v>
      </c>
      <c r="V112" s="60">
        <f t="shared" si="30"/>
        <v>0</v>
      </c>
    </row>
    <row r="113" spans="1:22" ht="17.5" x14ac:dyDescent="0.35">
      <c r="A113" s="61" t="s">
        <v>140</v>
      </c>
      <c r="B113" s="79" t="s">
        <v>118</v>
      </c>
      <c r="C113" s="45">
        <v>77</v>
      </c>
      <c r="D113" s="46">
        <v>84</v>
      </c>
      <c r="E113" s="46">
        <v>75</v>
      </c>
      <c r="F113" s="46">
        <v>69</v>
      </c>
      <c r="G113" s="46">
        <v>80</v>
      </c>
      <c r="H113" s="47">
        <v>85</v>
      </c>
      <c r="I113" s="46">
        <v>91</v>
      </c>
      <c r="J113" s="46">
        <v>98</v>
      </c>
      <c r="K113" s="46">
        <v>98</v>
      </c>
      <c r="L113" s="46">
        <v>112</v>
      </c>
      <c r="M113" s="46">
        <v>111</v>
      </c>
      <c r="N113" s="46">
        <v>110</v>
      </c>
      <c r="O113" s="46">
        <v>116</v>
      </c>
      <c r="P113" s="46">
        <v>117</v>
      </c>
      <c r="Q113" s="46">
        <v>96</v>
      </c>
      <c r="R113" s="46">
        <v>85</v>
      </c>
      <c r="S113" s="48">
        <v>76</v>
      </c>
      <c r="T113" s="48">
        <v>72</v>
      </c>
      <c r="U113" s="48">
        <v>68</v>
      </c>
      <c r="V113" s="50"/>
    </row>
    <row r="114" spans="1:22" ht="17.5" x14ac:dyDescent="0.35">
      <c r="A114" s="61"/>
      <c r="B114" s="79" t="s">
        <v>119</v>
      </c>
      <c r="C114" s="51">
        <v>76</v>
      </c>
      <c r="D114" s="31">
        <v>75</v>
      </c>
      <c r="E114" s="31">
        <v>80</v>
      </c>
      <c r="F114" s="31">
        <v>80</v>
      </c>
      <c r="G114" s="31">
        <v>74</v>
      </c>
      <c r="H114" s="32">
        <v>68</v>
      </c>
      <c r="I114" s="31">
        <v>65</v>
      </c>
      <c r="J114" s="31">
        <v>78</v>
      </c>
      <c r="K114" s="31">
        <v>84</v>
      </c>
      <c r="L114" s="31">
        <v>76</v>
      </c>
      <c r="M114" s="31">
        <v>77</v>
      </c>
      <c r="N114" s="31">
        <v>75</v>
      </c>
      <c r="O114" s="31">
        <v>72</v>
      </c>
      <c r="P114" s="31">
        <v>73</v>
      </c>
      <c r="Q114" s="31">
        <v>62</v>
      </c>
      <c r="R114" s="31">
        <v>59</v>
      </c>
      <c r="S114" s="33">
        <v>43</v>
      </c>
      <c r="T114" s="33">
        <v>41</v>
      </c>
      <c r="U114" s="33">
        <v>25</v>
      </c>
      <c r="V114" s="35"/>
    </row>
    <row r="115" spans="1:22" ht="17.5" x14ac:dyDescent="0.35">
      <c r="A115" s="61"/>
      <c r="B115" s="79" t="s">
        <v>120</v>
      </c>
      <c r="C115" s="51">
        <v>48</v>
      </c>
      <c r="D115" s="31">
        <v>42</v>
      </c>
      <c r="E115" s="31">
        <v>36</v>
      </c>
      <c r="F115" s="31">
        <v>37</v>
      </c>
      <c r="G115" s="31">
        <v>37</v>
      </c>
      <c r="H115" s="32">
        <v>40</v>
      </c>
      <c r="I115" s="31">
        <v>34</v>
      </c>
      <c r="J115" s="31">
        <v>36</v>
      </c>
      <c r="K115" s="31">
        <v>40</v>
      </c>
      <c r="L115" s="31">
        <v>54</v>
      </c>
      <c r="M115" s="31">
        <v>59</v>
      </c>
      <c r="N115" s="31">
        <v>65</v>
      </c>
      <c r="O115" s="31">
        <v>65</v>
      </c>
      <c r="P115" s="31">
        <v>72</v>
      </c>
      <c r="Q115" s="31">
        <v>72</v>
      </c>
      <c r="R115" s="31">
        <v>67</v>
      </c>
      <c r="S115" s="33">
        <v>65</v>
      </c>
      <c r="T115" s="33">
        <v>52</v>
      </c>
      <c r="U115" s="33">
        <v>44</v>
      </c>
      <c r="V115" s="35"/>
    </row>
    <row r="116" spans="1:22" ht="17.5" x14ac:dyDescent="0.35">
      <c r="A116" s="61"/>
      <c r="B116" s="79" t="s">
        <v>121</v>
      </c>
      <c r="C116" s="51">
        <v>35</v>
      </c>
      <c r="D116" s="31">
        <v>31</v>
      </c>
      <c r="E116" s="31">
        <v>22</v>
      </c>
      <c r="F116" s="31">
        <v>20</v>
      </c>
      <c r="G116" s="31">
        <v>23</v>
      </c>
      <c r="H116" s="32">
        <v>18</v>
      </c>
      <c r="I116" s="31">
        <v>15</v>
      </c>
      <c r="J116" s="31">
        <v>15</v>
      </c>
      <c r="K116" s="31">
        <v>18</v>
      </c>
      <c r="L116" s="31">
        <v>19</v>
      </c>
      <c r="M116" s="31">
        <v>21</v>
      </c>
      <c r="N116" s="31">
        <v>16</v>
      </c>
      <c r="O116" s="31">
        <v>17</v>
      </c>
      <c r="P116" s="31">
        <v>20</v>
      </c>
      <c r="Q116" s="31">
        <v>16</v>
      </c>
      <c r="R116" s="31">
        <v>15</v>
      </c>
      <c r="S116" s="33">
        <v>18</v>
      </c>
      <c r="T116" s="33">
        <v>15</v>
      </c>
      <c r="U116" s="33">
        <v>12</v>
      </c>
      <c r="V116" s="35"/>
    </row>
    <row r="117" spans="1:22" ht="17.5" x14ac:dyDescent="0.35">
      <c r="A117" s="61"/>
      <c r="B117" s="79" t="s">
        <v>122</v>
      </c>
      <c r="C117" s="51">
        <v>18</v>
      </c>
      <c r="D117" s="31">
        <v>24</v>
      </c>
      <c r="E117" s="31">
        <v>27</v>
      </c>
      <c r="F117" s="31">
        <v>22</v>
      </c>
      <c r="G117" s="31">
        <v>18</v>
      </c>
      <c r="H117" s="32">
        <v>13</v>
      </c>
      <c r="I117" s="31">
        <v>11</v>
      </c>
      <c r="J117" s="31">
        <v>15</v>
      </c>
      <c r="K117" s="31">
        <v>16</v>
      </c>
      <c r="L117" s="31">
        <v>12</v>
      </c>
      <c r="M117" s="31">
        <v>10</v>
      </c>
      <c r="N117" s="31">
        <v>13</v>
      </c>
      <c r="O117" s="31">
        <v>11</v>
      </c>
      <c r="P117" s="31">
        <v>13</v>
      </c>
      <c r="Q117" s="31">
        <v>8</v>
      </c>
      <c r="R117" s="31">
        <v>6</v>
      </c>
      <c r="S117" s="33">
        <v>3</v>
      </c>
      <c r="T117" s="33">
        <v>3</v>
      </c>
      <c r="U117" s="33">
        <v>3</v>
      </c>
      <c r="V117" s="35"/>
    </row>
    <row r="118" spans="1:22" ht="17.5" x14ac:dyDescent="0.35">
      <c r="A118" s="61"/>
      <c r="B118" s="79" t="s">
        <v>123</v>
      </c>
      <c r="C118" s="51">
        <v>47</v>
      </c>
      <c r="D118" s="31">
        <v>45</v>
      </c>
      <c r="E118" s="31">
        <v>41</v>
      </c>
      <c r="F118" s="31">
        <v>38</v>
      </c>
      <c r="G118" s="31">
        <v>48</v>
      </c>
      <c r="H118" s="32">
        <v>47</v>
      </c>
      <c r="I118" s="31">
        <v>45</v>
      </c>
      <c r="J118" s="31">
        <v>44</v>
      </c>
      <c r="K118" s="31">
        <v>40</v>
      </c>
      <c r="L118" s="31">
        <v>39</v>
      </c>
      <c r="M118" s="31">
        <v>38</v>
      </c>
      <c r="N118" s="31">
        <v>34</v>
      </c>
      <c r="O118" s="31">
        <v>32</v>
      </c>
      <c r="P118" s="31">
        <v>33</v>
      </c>
      <c r="Q118" s="31">
        <v>26</v>
      </c>
      <c r="R118" s="31">
        <v>21</v>
      </c>
      <c r="S118" s="33">
        <v>14</v>
      </c>
      <c r="T118" s="33">
        <v>15</v>
      </c>
      <c r="U118" s="33">
        <v>17</v>
      </c>
      <c r="V118" s="35"/>
    </row>
    <row r="119" spans="1:22" ht="17.5" x14ac:dyDescent="0.35">
      <c r="A119" s="61"/>
      <c r="B119" s="79" t="s">
        <v>124</v>
      </c>
      <c r="C119" s="51">
        <v>20</v>
      </c>
      <c r="D119" s="31">
        <v>20</v>
      </c>
      <c r="E119" s="31">
        <v>20</v>
      </c>
      <c r="F119" s="31">
        <v>22</v>
      </c>
      <c r="G119" s="31">
        <v>20</v>
      </c>
      <c r="H119" s="32">
        <v>24</v>
      </c>
      <c r="I119" s="31">
        <v>25</v>
      </c>
      <c r="J119" s="31">
        <v>24</v>
      </c>
      <c r="K119" s="31">
        <v>25</v>
      </c>
      <c r="L119" s="31">
        <v>22</v>
      </c>
      <c r="M119" s="31">
        <v>19</v>
      </c>
      <c r="N119" s="31">
        <v>20</v>
      </c>
      <c r="O119" s="31">
        <v>24</v>
      </c>
      <c r="P119" s="31">
        <v>25</v>
      </c>
      <c r="Q119" s="31">
        <v>24</v>
      </c>
      <c r="R119" s="31">
        <v>22</v>
      </c>
      <c r="S119" s="33">
        <v>17</v>
      </c>
      <c r="T119" s="33">
        <v>13</v>
      </c>
      <c r="U119" s="33">
        <v>16</v>
      </c>
      <c r="V119" s="35"/>
    </row>
    <row r="120" spans="1:22" ht="17.5" x14ac:dyDescent="0.35">
      <c r="A120" s="61"/>
      <c r="B120" s="79" t="s">
        <v>131</v>
      </c>
      <c r="C120" s="51">
        <v>0</v>
      </c>
      <c r="D120" s="31">
        <v>0</v>
      </c>
      <c r="E120" s="31">
        <v>0</v>
      </c>
      <c r="F120" s="31">
        <v>0</v>
      </c>
      <c r="G120" s="31">
        <v>0</v>
      </c>
      <c r="H120" s="32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1</v>
      </c>
      <c r="R120" s="31">
        <v>2</v>
      </c>
      <c r="S120" s="68">
        <v>0</v>
      </c>
      <c r="T120" s="33"/>
      <c r="U120" s="68"/>
      <c r="V120" s="35"/>
    </row>
    <row r="121" spans="1:22" ht="17.5" x14ac:dyDescent="0.35">
      <c r="A121" s="61"/>
      <c r="B121" s="79" t="s">
        <v>132</v>
      </c>
      <c r="C121" s="51">
        <v>0</v>
      </c>
      <c r="D121" s="31">
        <v>0</v>
      </c>
      <c r="E121" s="31">
        <v>0</v>
      </c>
      <c r="F121" s="31">
        <v>0</v>
      </c>
      <c r="G121" s="31">
        <v>0</v>
      </c>
      <c r="H121" s="32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22</v>
      </c>
      <c r="R121" s="31">
        <v>17</v>
      </c>
      <c r="S121" s="33">
        <v>28</v>
      </c>
      <c r="T121" s="33">
        <v>31</v>
      </c>
      <c r="U121" s="33">
        <v>41</v>
      </c>
      <c r="V121" s="35"/>
    </row>
    <row r="122" spans="1:22" ht="17.5" x14ac:dyDescent="0.35">
      <c r="A122" s="61"/>
      <c r="B122" s="79" t="s">
        <v>136</v>
      </c>
      <c r="C122" s="51">
        <v>0</v>
      </c>
      <c r="D122" s="31">
        <v>0</v>
      </c>
      <c r="E122" s="31">
        <v>0</v>
      </c>
      <c r="F122" s="31">
        <v>0</v>
      </c>
      <c r="G122" s="31">
        <v>0</v>
      </c>
      <c r="H122" s="32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2</v>
      </c>
      <c r="R122" s="31">
        <v>3</v>
      </c>
      <c r="S122" s="33">
        <v>6</v>
      </c>
      <c r="T122" s="33">
        <v>6</v>
      </c>
      <c r="U122" s="33">
        <v>6</v>
      </c>
      <c r="V122" s="35"/>
    </row>
    <row r="123" spans="1:22" ht="17.5" x14ac:dyDescent="0.35">
      <c r="A123" s="61"/>
      <c r="B123" s="79" t="s">
        <v>133</v>
      </c>
      <c r="C123" s="51">
        <v>0</v>
      </c>
      <c r="D123" s="31">
        <v>0</v>
      </c>
      <c r="E123" s="31">
        <v>0</v>
      </c>
      <c r="F123" s="31">
        <v>0</v>
      </c>
      <c r="G123" s="31">
        <v>0</v>
      </c>
      <c r="H123" s="32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3</v>
      </c>
      <c r="R123" s="31">
        <v>2</v>
      </c>
      <c r="S123" s="33">
        <v>12</v>
      </c>
      <c r="T123" s="33">
        <v>12</v>
      </c>
      <c r="U123" s="33">
        <v>13</v>
      </c>
      <c r="V123" s="35"/>
    </row>
    <row r="124" spans="1:22" ht="17.5" x14ac:dyDescent="0.35">
      <c r="A124" s="61"/>
      <c r="B124" s="79" t="s">
        <v>137</v>
      </c>
      <c r="C124" s="51">
        <v>0</v>
      </c>
      <c r="D124" s="31">
        <v>0</v>
      </c>
      <c r="E124" s="31">
        <v>0</v>
      </c>
      <c r="F124" s="31">
        <v>0</v>
      </c>
      <c r="G124" s="31">
        <v>0</v>
      </c>
      <c r="H124" s="32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1</v>
      </c>
      <c r="S124" s="33">
        <v>5</v>
      </c>
      <c r="T124" s="33">
        <v>3</v>
      </c>
      <c r="U124" s="33">
        <v>4</v>
      </c>
      <c r="V124" s="35"/>
    </row>
    <row r="125" spans="1:22" ht="17.5" x14ac:dyDescent="0.35">
      <c r="A125" s="61"/>
      <c r="B125" s="79" t="s">
        <v>134</v>
      </c>
      <c r="C125" s="51">
        <v>0</v>
      </c>
      <c r="D125" s="31">
        <v>0</v>
      </c>
      <c r="E125" s="31">
        <v>0</v>
      </c>
      <c r="F125" s="31">
        <v>0</v>
      </c>
      <c r="G125" s="31">
        <v>0</v>
      </c>
      <c r="H125" s="32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4</v>
      </c>
      <c r="R125" s="31">
        <v>3</v>
      </c>
      <c r="S125" s="33">
        <v>5</v>
      </c>
      <c r="T125" s="33">
        <v>5</v>
      </c>
      <c r="U125" s="33">
        <v>4</v>
      </c>
      <c r="V125" s="35"/>
    </row>
    <row r="126" spans="1:22" ht="17.5" x14ac:dyDescent="0.35">
      <c r="A126" s="61"/>
      <c r="B126" s="79" t="s">
        <v>89</v>
      </c>
      <c r="C126" s="51">
        <v>27</v>
      </c>
      <c r="D126" s="31">
        <v>28</v>
      </c>
      <c r="E126" s="31">
        <v>29</v>
      </c>
      <c r="F126" s="31">
        <v>31</v>
      </c>
      <c r="G126" s="31">
        <v>31</v>
      </c>
      <c r="H126" s="32">
        <v>28</v>
      </c>
      <c r="I126" s="31">
        <v>26</v>
      </c>
      <c r="J126" s="31">
        <v>28</v>
      </c>
      <c r="K126" s="31">
        <v>25</v>
      </c>
      <c r="L126" s="31">
        <v>22</v>
      </c>
      <c r="M126" s="31">
        <v>21</v>
      </c>
      <c r="N126" s="31">
        <v>22</v>
      </c>
      <c r="O126" s="31">
        <v>27</v>
      </c>
      <c r="P126" s="31">
        <v>27</v>
      </c>
      <c r="Q126" s="31">
        <v>27</v>
      </c>
      <c r="R126" s="31">
        <v>29</v>
      </c>
      <c r="S126" s="33">
        <v>28</v>
      </c>
      <c r="T126" s="33">
        <v>33</v>
      </c>
      <c r="U126" s="33">
        <v>33</v>
      </c>
      <c r="V126" s="35"/>
    </row>
    <row r="127" spans="1:22" ht="17.5" x14ac:dyDescent="0.35">
      <c r="A127" s="61"/>
      <c r="B127" s="79" t="s">
        <v>90</v>
      </c>
      <c r="C127" s="51">
        <v>25</v>
      </c>
      <c r="D127" s="31">
        <v>22</v>
      </c>
      <c r="E127" s="31">
        <v>24</v>
      </c>
      <c r="F127" s="31">
        <v>22</v>
      </c>
      <c r="G127" s="31">
        <v>22</v>
      </c>
      <c r="H127" s="32">
        <v>21</v>
      </c>
      <c r="I127" s="31">
        <v>29</v>
      </c>
      <c r="J127" s="31">
        <v>26</v>
      </c>
      <c r="K127" s="31">
        <v>23</v>
      </c>
      <c r="L127" s="31">
        <v>21</v>
      </c>
      <c r="M127" s="31">
        <v>17</v>
      </c>
      <c r="N127" s="31">
        <v>23</v>
      </c>
      <c r="O127" s="31">
        <v>21</v>
      </c>
      <c r="P127" s="31">
        <v>19</v>
      </c>
      <c r="Q127" s="31">
        <v>16</v>
      </c>
      <c r="R127" s="31">
        <v>13</v>
      </c>
      <c r="S127" s="33">
        <v>19</v>
      </c>
      <c r="T127" s="33">
        <v>16</v>
      </c>
      <c r="U127" s="33">
        <v>17</v>
      </c>
      <c r="V127" s="35"/>
    </row>
    <row r="128" spans="1:22" ht="18" thickBot="1" x14ac:dyDescent="0.4">
      <c r="A128" s="61"/>
      <c r="B128" s="79" t="s">
        <v>91</v>
      </c>
      <c r="C128" s="52">
        <v>18</v>
      </c>
      <c r="D128" s="37">
        <v>22</v>
      </c>
      <c r="E128" s="37">
        <v>26</v>
      </c>
      <c r="F128" s="37">
        <v>24</v>
      </c>
      <c r="G128" s="37">
        <v>25</v>
      </c>
      <c r="H128" s="38">
        <v>27</v>
      </c>
      <c r="I128" s="37">
        <v>28</v>
      </c>
      <c r="J128" s="37">
        <v>30</v>
      </c>
      <c r="K128" s="37">
        <v>28</v>
      </c>
      <c r="L128" s="37">
        <v>33</v>
      </c>
      <c r="M128" s="37">
        <v>38</v>
      </c>
      <c r="N128" s="37">
        <v>39</v>
      </c>
      <c r="O128" s="37">
        <v>36</v>
      </c>
      <c r="P128" s="37">
        <v>36</v>
      </c>
      <c r="Q128" s="37">
        <v>39</v>
      </c>
      <c r="R128" s="37">
        <v>41</v>
      </c>
      <c r="S128" s="39">
        <v>37</v>
      </c>
      <c r="T128" s="39">
        <v>39</v>
      </c>
      <c r="U128" s="39">
        <v>41</v>
      </c>
      <c r="V128" s="41"/>
    </row>
    <row r="129" spans="1:22" ht="18.5" thickBot="1" x14ac:dyDescent="0.45">
      <c r="A129" s="61"/>
      <c r="B129" s="62" t="s">
        <v>52</v>
      </c>
      <c r="C129" s="63">
        <f>SUM(C113:C128)</f>
        <v>391</v>
      </c>
      <c r="D129" s="63">
        <f>SUM(D113:D128)</f>
        <v>393</v>
      </c>
      <c r="E129" s="63">
        <f t="shared" ref="E129:P129" si="31">SUM(E113:E128)</f>
        <v>380</v>
      </c>
      <c r="F129" s="63">
        <f t="shared" si="31"/>
        <v>365</v>
      </c>
      <c r="G129" s="63">
        <f t="shared" si="31"/>
        <v>378</v>
      </c>
      <c r="H129" s="63">
        <f t="shared" si="31"/>
        <v>371</v>
      </c>
      <c r="I129" s="63">
        <f>SUM(I113:I128)</f>
        <v>369</v>
      </c>
      <c r="J129" s="63">
        <f t="shared" si="31"/>
        <v>394</v>
      </c>
      <c r="K129" s="63">
        <f t="shared" si="31"/>
        <v>397</v>
      </c>
      <c r="L129" s="63">
        <f t="shared" si="31"/>
        <v>410</v>
      </c>
      <c r="M129" s="63">
        <f t="shared" si="31"/>
        <v>411</v>
      </c>
      <c r="N129" s="63">
        <f t="shared" si="31"/>
        <v>417</v>
      </c>
      <c r="O129" s="63">
        <f t="shared" si="31"/>
        <v>421</v>
      </c>
      <c r="P129" s="63">
        <f t="shared" si="31"/>
        <v>435</v>
      </c>
      <c r="Q129" s="63">
        <f>SUM(Q113:Q128)</f>
        <v>418</v>
      </c>
      <c r="R129" s="63">
        <f t="shared" ref="R129:T129" si="32">SUM(R113:R128)</f>
        <v>386</v>
      </c>
      <c r="S129" s="63">
        <f t="shared" si="32"/>
        <v>376</v>
      </c>
      <c r="T129" s="63">
        <f t="shared" si="32"/>
        <v>356</v>
      </c>
      <c r="U129" s="63">
        <f>SUM(U113:U128)</f>
        <v>344</v>
      </c>
      <c r="V129" s="63"/>
    </row>
    <row r="130" spans="1:22" ht="18" thickBot="1" x14ac:dyDescent="0.4">
      <c r="A130" s="67" t="s">
        <v>18</v>
      </c>
      <c r="B130" s="81" t="s">
        <v>92</v>
      </c>
      <c r="C130" s="83">
        <v>1</v>
      </c>
      <c r="D130" s="84">
        <v>5</v>
      </c>
      <c r="E130" s="84">
        <v>7</v>
      </c>
      <c r="F130" s="84">
        <v>12</v>
      </c>
      <c r="G130" s="84">
        <v>21</v>
      </c>
      <c r="H130" s="85">
        <v>17</v>
      </c>
      <c r="I130" s="84">
        <v>21</v>
      </c>
      <c r="J130" s="84">
        <v>26</v>
      </c>
      <c r="K130" s="84">
        <v>20</v>
      </c>
      <c r="L130" s="84">
        <v>21</v>
      </c>
      <c r="M130" s="84">
        <v>24</v>
      </c>
      <c r="N130" s="84">
        <v>16</v>
      </c>
      <c r="O130" s="84">
        <v>13</v>
      </c>
      <c r="P130" s="84">
        <v>8</v>
      </c>
      <c r="Q130" s="84">
        <v>4</v>
      </c>
      <c r="R130" s="84">
        <v>1</v>
      </c>
      <c r="S130" s="86">
        <v>1</v>
      </c>
      <c r="T130" s="87">
        <v>0</v>
      </c>
      <c r="U130" s="87">
        <v>4</v>
      </c>
      <c r="V130" s="88"/>
    </row>
    <row r="131" spans="1:22" ht="18.5" thickBot="1" x14ac:dyDescent="0.45">
      <c r="A131" s="67"/>
      <c r="B131" s="70" t="s">
        <v>52</v>
      </c>
      <c r="C131" s="71">
        <f t="shared" ref="C131:P131" si="33">SUM(C130:C130)</f>
        <v>1</v>
      </c>
      <c r="D131" s="71">
        <f t="shared" si="33"/>
        <v>5</v>
      </c>
      <c r="E131" s="71">
        <f t="shared" si="33"/>
        <v>7</v>
      </c>
      <c r="F131" s="71">
        <f t="shared" si="33"/>
        <v>12</v>
      </c>
      <c r="G131" s="71">
        <f t="shared" si="33"/>
        <v>21</v>
      </c>
      <c r="H131" s="71">
        <f t="shared" si="33"/>
        <v>17</v>
      </c>
      <c r="I131" s="71">
        <f t="shared" si="33"/>
        <v>21</v>
      </c>
      <c r="J131" s="71">
        <f t="shared" si="33"/>
        <v>26</v>
      </c>
      <c r="K131" s="71">
        <f t="shared" si="33"/>
        <v>20</v>
      </c>
      <c r="L131" s="71">
        <f t="shared" si="33"/>
        <v>21</v>
      </c>
      <c r="M131" s="71">
        <f t="shared" si="33"/>
        <v>24</v>
      </c>
      <c r="N131" s="71">
        <f t="shared" si="33"/>
        <v>16</v>
      </c>
      <c r="O131" s="71">
        <f t="shared" si="33"/>
        <v>13</v>
      </c>
      <c r="P131" s="71">
        <f t="shared" si="33"/>
        <v>8</v>
      </c>
      <c r="Q131" s="71">
        <f t="shared" ref="Q131:T131" si="34">SUM(Q130:Q130)</f>
        <v>4</v>
      </c>
      <c r="R131" s="71">
        <f t="shared" si="34"/>
        <v>1</v>
      </c>
      <c r="S131" s="71">
        <f t="shared" si="34"/>
        <v>1</v>
      </c>
      <c r="T131" s="71">
        <f t="shared" si="34"/>
        <v>0</v>
      </c>
      <c r="U131" s="71">
        <f t="shared" ref="U131:V131" si="35">SUM(U130:U130)</f>
        <v>4</v>
      </c>
      <c r="V131" s="71">
        <f t="shared" si="35"/>
        <v>0</v>
      </c>
    </row>
    <row r="132" spans="1:22" ht="18.5" thickBot="1" x14ac:dyDescent="0.45">
      <c r="A132" s="72" t="s">
        <v>0</v>
      </c>
      <c r="B132" s="73"/>
      <c r="C132" s="74">
        <f t="shared" ref="C132:R132" si="36">SUM(C88,C101,C105,C112,C129,C131)</f>
        <v>1069</v>
      </c>
      <c r="D132" s="74">
        <f t="shared" si="36"/>
        <v>1109</v>
      </c>
      <c r="E132" s="74">
        <f t="shared" si="36"/>
        <v>1076</v>
      </c>
      <c r="F132" s="74">
        <f t="shared" si="36"/>
        <v>1066</v>
      </c>
      <c r="G132" s="74">
        <f t="shared" si="36"/>
        <v>1080</v>
      </c>
      <c r="H132" s="74">
        <f t="shared" si="36"/>
        <v>1066</v>
      </c>
      <c r="I132" s="74">
        <f t="shared" si="36"/>
        <v>1075</v>
      </c>
      <c r="J132" s="74">
        <f t="shared" si="36"/>
        <v>1086</v>
      </c>
      <c r="K132" s="74">
        <f t="shared" si="36"/>
        <v>1082</v>
      </c>
      <c r="L132" s="74">
        <f t="shared" si="36"/>
        <v>1090</v>
      </c>
      <c r="M132" s="74">
        <f t="shared" si="36"/>
        <v>1090</v>
      </c>
      <c r="N132" s="74">
        <f t="shared" si="36"/>
        <v>1104</v>
      </c>
      <c r="O132" s="74">
        <f t="shared" si="36"/>
        <v>1094</v>
      </c>
      <c r="P132" s="74">
        <f t="shared" si="36"/>
        <v>1104</v>
      </c>
      <c r="Q132" s="74">
        <f t="shared" si="36"/>
        <v>1056</v>
      </c>
      <c r="R132" s="74">
        <f t="shared" si="36"/>
        <v>962</v>
      </c>
      <c r="S132" s="74">
        <f t="shared" ref="S132:V132" si="37">SUM(S88,S101,S105,S112,S129,S131)</f>
        <v>940</v>
      </c>
      <c r="T132" s="74">
        <f t="shared" si="37"/>
        <v>945</v>
      </c>
      <c r="U132" s="74">
        <f t="shared" si="37"/>
        <v>934</v>
      </c>
      <c r="V132" s="74">
        <f t="shared" si="37"/>
        <v>0</v>
      </c>
    </row>
  </sheetData>
  <mergeCells count="41">
    <mergeCell ref="O77:P77"/>
    <mergeCell ref="A79:A88"/>
    <mergeCell ref="A89:A101"/>
    <mergeCell ref="A102:A105"/>
    <mergeCell ref="C77:D77"/>
    <mergeCell ref="E77:F77"/>
    <mergeCell ref="G77:H77"/>
    <mergeCell ref="I77:J77"/>
    <mergeCell ref="K77:L77"/>
    <mergeCell ref="A113:A129"/>
    <mergeCell ref="A130:A131"/>
    <mergeCell ref="A106:A112"/>
    <mergeCell ref="M3:N3"/>
    <mergeCell ref="O3:P3"/>
    <mergeCell ref="B3:B4"/>
    <mergeCell ref="A3:A4"/>
    <mergeCell ref="A76:V76"/>
    <mergeCell ref="A64:A66"/>
    <mergeCell ref="A5:A17"/>
    <mergeCell ref="A18:A30"/>
    <mergeCell ref="A31:A47"/>
    <mergeCell ref="A48:A55"/>
    <mergeCell ref="A56:A63"/>
    <mergeCell ref="A67:A71"/>
    <mergeCell ref="S77:T77"/>
    <mergeCell ref="U77:V77"/>
    <mergeCell ref="A1:V1"/>
    <mergeCell ref="A2:V2"/>
    <mergeCell ref="S3:T3"/>
    <mergeCell ref="U3:V3"/>
    <mergeCell ref="A75:V75"/>
    <mergeCell ref="B77:B78"/>
    <mergeCell ref="A77:A78"/>
    <mergeCell ref="Q3:R3"/>
    <mergeCell ref="Q77:R77"/>
    <mergeCell ref="C3:D3"/>
    <mergeCell ref="E3:F3"/>
    <mergeCell ref="G3:H3"/>
    <mergeCell ref="I3:J3"/>
    <mergeCell ref="K3:L3"/>
    <mergeCell ref="M77:N77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Matricula x facultad 2003-2011</vt:lpstr>
      <vt:lpstr>Matricula x dept. 2003-2011</vt:lpstr>
    </vt:vector>
  </TitlesOfParts>
  <Company>UPR-RUM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est_oiip</dc:creator>
  <cp:lastModifiedBy>Maira</cp:lastModifiedBy>
  <dcterms:created xsi:type="dcterms:W3CDTF">2011-02-07T17:34:10Z</dcterms:created>
  <dcterms:modified xsi:type="dcterms:W3CDTF">2013-01-29T15:22:18Z</dcterms:modified>
</cp:coreProperties>
</file>